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оверяемые элементы содержания" sheetId="1" r:id="rId1"/>
    <sheet name="Сводный лист" sheetId="2" r:id="rId2"/>
    <sheet name="Иван Иванов" sheetId="3" r:id="rId3"/>
    <sheet name="Павел Павлов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X3" i="4" l="1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V6" i="4"/>
  <c r="W5" i="4"/>
  <c r="V5" i="4"/>
  <c r="W4" i="4"/>
  <c r="V4" i="4"/>
  <c r="W3" i="4"/>
  <c r="V3" i="4"/>
  <c r="C2" i="4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W16" i="3"/>
  <c r="V16" i="3"/>
  <c r="W15" i="3"/>
  <c r="V15" i="3"/>
  <c r="W14" i="3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W6" i="3"/>
  <c r="V6" i="3"/>
  <c r="W5" i="3"/>
  <c r="V5" i="3"/>
  <c r="W4" i="3"/>
  <c r="V4" i="3"/>
  <c r="W3" i="3"/>
  <c r="V3" i="3"/>
  <c r="C2" i="3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X10" i="3" l="1"/>
  <c r="X9" i="3"/>
  <c r="X8" i="3"/>
  <c r="X7" i="3"/>
  <c r="X6" i="3"/>
  <c r="X5" i="3"/>
  <c r="X4" i="3"/>
  <c r="X3" i="3"/>
  <c r="X4" i="4"/>
  <c r="X6" i="4"/>
  <c r="X8" i="4"/>
  <c r="X10" i="4"/>
  <c r="X13" i="4"/>
  <c r="X16" i="4"/>
  <c r="X5" i="4"/>
  <c r="X7" i="4"/>
  <c r="X9" i="4"/>
  <c r="X11" i="4"/>
  <c r="X12" i="4"/>
  <c r="X14" i="4"/>
  <c r="X15" i="4"/>
  <c r="C21" i="4"/>
  <c r="E21" i="4"/>
  <c r="G21" i="4"/>
  <c r="I21" i="4"/>
  <c r="K21" i="4"/>
  <c r="M21" i="4"/>
  <c r="O21" i="4"/>
  <c r="Q21" i="4"/>
  <c r="S21" i="4"/>
  <c r="U21" i="4"/>
  <c r="B21" i="4"/>
  <c r="D21" i="4"/>
  <c r="F21" i="4"/>
  <c r="H21" i="4"/>
  <c r="J21" i="4"/>
  <c r="L21" i="4"/>
  <c r="N21" i="4"/>
  <c r="P21" i="4"/>
  <c r="R21" i="4"/>
  <c r="T21" i="4"/>
  <c r="X11" i="3"/>
  <c r="X12" i="3"/>
  <c r="X13" i="3"/>
  <c r="X14" i="3"/>
  <c r="X15" i="3"/>
  <c r="X16" i="3"/>
  <c r="C21" i="3"/>
  <c r="E21" i="3"/>
  <c r="G21" i="3"/>
  <c r="I21" i="3"/>
  <c r="K21" i="3"/>
  <c r="M21" i="3"/>
  <c r="O21" i="3"/>
  <c r="Q21" i="3"/>
  <c r="S21" i="3"/>
  <c r="U21" i="3"/>
  <c r="B21" i="3"/>
  <c r="D21" i="3"/>
  <c r="F21" i="3"/>
  <c r="H21" i="3"/>
  <c r="J21" i="3"/>
  <c r="L21" i="3"/>
  <c r="N21" i="3"/>
  <c r="P21" i="3"/>
  <c r="R21" i="3"/>
  <c r="T21" i="3"/>
</calcChain>
</file>

<file path=xl/sharedStrings.xml><?xml version="1.0" encoding="utf-8"?>
<sst xmlns="http://schemas.openxmlformats.org/spreadsheetml/2006/main" count="50" uniqueCount="36">
  <si>
    <t>№</t>
  </si>
  <si>
    <t>Проверяемые знания и умения</t>
  </si>
  <si>
    <t>Умение кодировать и декодировать информацию</t>
  </si>
  <si>
    <t>Дата</t>
  </si>
  <si>
    <t>Результаты срезов  в процентах</t>
  </si>
  <si>
    <t>предложено</t>
  </si>
  <si>
    <t>выполненно</t>
  </si>
  <si>
    <t>Процент</t>
  </si>
  <si>
    <t>Минус</t>
  </si>
  <si>
    <t>Плюс</t>
  </si>
  <si>
    <t xml:space="preserve"> не приступал</t>
  </si>
  <si>
    <t>не  присутствовал</t>
  </si>
  <si>
    <t>выполнено</t>
  </si>
  <si>
    <t>процент</t>
  </si>
  <si>
    <t>умение оценивать количественные параметры информационных объектов</t>
  </si>
  <si>
    <t>Умение определять значения  логического выражения</t>
  </si>
  <si>
    <t>Умение анализировать формальные описания реальных объектов и процессов</t>
  </si>
  <si>
    <t>Знание о файловой системе организации данных</t>
  </si>
  <si>
    <t>Умение представлять формульную зависимость в графическом виде</t>
  </si>
  <si>
    <t>Умение исполнить алгоритм для конкретного исполнителя с фиксированным набором команд</t>
  </si>
  <si>
    <t>Умение исполнить линейный алгоритм, записанный на алгоритмическом языке</t>
  </si>
  <si>
    <t>Умение исправить простейший циклический алгоритм, записанный на алгоритмическом языке</t>
  </si>
  <si>
    <t>Умение исполнить циклический алгоритм обработки массива чисел, записанный на алгоритмическом языке</t>
  </si>
  <si>
    <t>Умение анализировать информацию, предоставленную в виде схем</t>
  </si>
  <si>
    <t>Умение осуществлять поиск в готовой базе данных по сформулированному условию</t>
  </si>
  <si>
    <t>Знание о дискретной форме представления числовой, текстовой, графической и звуковой информации</t>
  </si>
  <si>
    <t>Умение записать простой линейный алгоритмдля формального исполнителя</t>
  </si>
  <si>
    <t>Умение определять скорость передачи информации</t>
  </si>
  <si>
    <t>Умение исполнить алгоритм, записанный на естественном языке, обрабатывающий цепочки символов или списки</t>
  </si>
  <si>
    <t>Умение использовать информационно-коммуникационные технологии</t>
  </si>
  <si>
    <t>Умение осуществлять поиск информации в Интернете</t>
  </si>
  <si>
    <t>Умение проводить обработку большого массива данных с использованием средств электронной таблицы или базы данных</t>
  </si>
  <si>
    <t>Умение написать короткий алгоритм в среде формального исполнителя или на языке программирования</t>
  </si>
  <si>
    <t>Иван Иванов</t>
  </si>
  <si>
    <t>Павлов Павел</t>
  </si>
  <si>
    <t>Иванов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</si>
</sst>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u/>
      <sz val="18"/>
      <color theme="10"/>
      <name val="Calibri"/>
      <family val="2"/>
      <charset val="204"/>
    </font>
    <font>
      <u/>
      <sz val="20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2" xfId="0" applyFont="1" applyFill="1" applyBorder="1"/>
    <xf numFmtId="0" fontId="3" fillId="3" borderId="2" xfId="1" applyFill="1" applyBorder="1" applyAlignment="1" applyProtection="1"/>
    <xf numFmtId="0" fontId="4" fillId="3" borderId="2" xfId="0" applyFont="1" applyFill="1" applyBorder="1"/>
    <xf numFmtId="0" fontId="2" fillId="3" borderId="3" xfId="0" applyFont="1" applyFill="1" applyBorder="1"/>
    <xf numFmtId="0" fontId="3" fillId="3" borderId="3" xfId="1" applyFill="1" applyBorder="1" applyAlignment="1" applyProtection="1"/>
    <xf numFmtId="0" fontId="2" fillId="4" borderId="0" xfId="0" applyFont="1" applyFill="1" applyBorder="1"/>
    <xf numFmtId="14" fontId="7" fillId="5" borderId="2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4" fontId="9" fillId="5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6" borderId="2" xfId="0" applyFill="1" applyBorder="1"/>
    <xf numFmtId="0" fontId="0" fillId="7" borderId="6" xfId="0" applyFill="1" applyBorder="1"/>
    <xf numFmtId="2" fontId="0" fillId="7" borderId="6" xfId="0" applyNumberFormat="1" applyFill="1" applyBorder="1"/>
    <xf numFmtId="0" fontId="0" fillId="8" borderId="2" xfId="0" applyFill="1" applyBorder="1"/>
    <xf numFmtId="0" fontId="0" fillId="2" borderId="2" xfId="0" applyFill="1" applyBorder="1"/>
    <xf numFmtId="2" fontId="0" fillId="0" borderId="0" xfId="0" applyNumberFormat="1"/>
    <xf numFmtId="0" fontId="0" fillId="4" borderId="2" xfId="0" applyFill="1" applyBorder="1"/>
    <xf numFmtId="0" fontId="0" fillId="0" borderId="0" xfId="0" applyFont="1"/>
    <xf numFmtId="0" fontId="0" fillId="8" borderId="0" xfId="0" applyFont="1" applyFill="1"/>
    <xf numFmtId="0" fontId="0" fillId="9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7" fillId="2" borderId="2" xfId="0" applyFont="1" applyFill="1" applyBorder="1"/>
    <xf numFmtId="0" fontId="0" fillId="10" borderId="2" xfId="0" applyFill="1" applyBorder="1"/>
    <xf numFmtId="0" fontId="7" fillId="10" borderId="2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2" borderId="1" xfId="1" applyFont="1" applyFill="1" applyBorder="1" applyAlignment="1" applyProtection="1">
      <alignment horizontal="center"/>
    </xf>
    <xf numFmtId="0" fontId="13" fillId="2" borderId="1" xfId="1" applyFont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'Сводный лист'!$B$2</c:f>
              <c:strCache>
                <c:ptCount val="1"/>
                <c:pt idx="0">
                  <c:v>Иванов Иван</c:v>
                </c:pt>
              </c:strCache>
            </c:strRef>
          </c:tx>
          <c:invertIfNegative val="0"/>
          <c:val>
            <c:numRef>
              <c:f>'Сводный лист'!$B$3:$B$16</c:f>
              <c:numCache>
                <c:formatCode>0</c:formatCode>
                <c:ptCount val="14"/>
                <c:pt idx="0">
                  <c:v>35</c:v>
                </c:pt>
                <c:pt idx="1">
                  <c:v>20</c:v>
                </c:pt>
                <c:pt idx="2">
                  <c:v>60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87.5</c:v>
                </c:pt>
                <c:pt idx="6">
                  <c:v>77.777777777777786</c:v>
                </c:pt>
                <c:pt idx="7">
                  <c:v>88.888888888888886</c:v>
                </c:pt>
                <c:pt idx="8">
                  <c:v>70</c:v>
                </c:pt>
                <c:pt idx="9">
                  <c:v>72.727272727272734</c:v>
                </c:pt>
                <c:pt idx="10">
                  <c:v>92.307692307692307</c:v>
                </c:pt>
                <c:pt idx="11">
                  <c:v>80</c:v>
                </c:pt>
                <c:pt idx="12">
                  <c:v>93.75</c:v>
                </c:pt>
                <c:pt idx="1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'Сводный лист'!$C$2</c:f>
              <c:strCache>
                <c:ptCount val="1"/>
                <c:pt idx="0">
                  <c:v>Павлов Павел</c:v>
                </c:pt>
              </c:strCache>
            </c:strRef>
          </c:tx>
          <c:invertIfNegative val="0"/>
          <c:val>
            <c:numRef>
              <c:f>'Сводный лист'!$C$3:$C$16</c:f>
              <c:numCache>
                <c:formatCode>0</c:formatCode>
                <c:ptCount val="1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57.142857142857139</c:v>
                </c:pt>
                <c:pt idx="4">
                  <c:v>57.142857142857139</c:v>
                </c:pt>
                <c:pt idx="5">
                  <c:v>50</c:v>
                </c:pt>
                <c:pt idx="6">
                  <c:v>66.666666666666657</c:v>
                </c:pt>
                <c:pt idx="7">
                  <c:v>55.555555555555557</c:v>
                </c:pt>
                <c:pt idx="8">
                  <c:v>60</c:v>
                </c:pt>
                <c:pt idx="9">
                  <c:v>72.727272727272734</c:v>
                </c:pt>
                <c:pt idx="10">
                  <c:v>53.846153846153847</c:v>
                </c:pt>
                <c:pt idx="11">
                  <c:v>33.333333333333329</c:v>
                </c:pt>
                <c:pt idx="12">
                  <c:v>43.75</c:v>
                </c:pt>
                <c:pt idx="1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983872"/>
        <c:axId val="139993856"/>
        <c:axId val="0"/>
      </c:bar3DChart>
      <c:catAx>
        <c:axId val="13998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993856"/>
        <c:crosses val="autoZero"/>
        <c:auto val="1"/>
        <c:lblAlgn val="ctr"/>
        <c:lblOffset val="100"/>
        <c:noMultiLvlLbl val="0"/>
      </c:catAx>
      <c:valAx>
        <c:axId val="1399938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998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</a:t>
            </a:r>
            <a:r>
              <a:rPr lang="ru-RU" baseline="0"/>
              <a:t> срезов в сравнении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'Иван Иванов'!$X$2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'Иван Иванов'!$X$3:$X$16</c:f>
              <c:numCache>
                <c:formatCode>0.00</c:formatCode>
                <c:ptCount val="14"/>
                <c:pt idx="0">
                  <c:v>35</c:v>
                </c:pt>
                <c:pt idx="1">
                  <c:v>20</c:v>
                </c:pt>
                <c:pt idx="2">
                  <c:v>60</c:v>
                </c:pt>
                <c:pt idx="3">
                  <c:v>85.714285714285708</c:v>
                </c:pt>
                <c:pt idx="4">
                  <c:v>71.428571428571431</c:v>
                </c:pt>
                <c:pt idx="5">
                  <c:v>87.5</c:v>
                </c:pt>
                <c:pt idx="6">
                  <c:v>77.777777777777786</c:v>
                </c:pt>
                <c:pt idx="7">
                  <c:v>88.888888888888886</c:v>
                </c:pt>
                <c:pt idx="8">
                  <c:v>70</c:v>
                </c:pt>
                <c:pt idx="9">
                  <c:v>72.727272727272734</c:v>
                </c:pt>
                <c:pt idx="10">
                  <c:v>92.307692307692307</c:v>
                </c:pt>
                <c:pt idx="11">
                  <c:v>80</c:v>
                </c:pt>
                <c:pt idx="12">
                  <c:v>93.75</c:v>
                </c:pt>
                <c:pt idx="1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039680"/>
        <c:axId val="140041216"/>
        <c:axId val="0"/>
      </c:bar3DChart>
      <c:catAx>
        <c:axId val="14003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0041216"/>
        <c:crosses val="autoZero"/>
        <c:auto val="1"/>
        <c:lblAlgn val="ctr"/>
        <c:lblOffset val="100"/>
        <c:noMultiLvlLbl val="0"/>
      </c:catAx>
      <c:valAx>
        <c:axId val="1400412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039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Качество выполнения заданий каждого вида</a:t>
            </a:r>
            <a:r>
              <a:rPr lang="ru-RU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'Иван Иванов'!$A$21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'Иван Иванов'!$B$21:$U$21</c:f>
              <c:numCache>
                <c:formatCode>0</c:formatCode>
                <c:ptCount val="20"/>
                <c:pt idx="0">
                  <c:v>92.857142857142861</c:v>
                </c:pt>
                <c:pt idx="1">
                  <c:v>92.857142857142861</c:v>
                </c:pt>
                <c:pt idx="2">
                  <c:v>85.714285714285708</c:v>
                </c:pt>
                <c:pt idx="3">
                  <c:v>78.571428571428569</c:v>
                </c:pt>
                <c:pt idx="4">
                  <c:v>71.428571428571431</c:v>
                </c:pt>
                <c:pt idx="5">
                  <c:v>83.333333333333343</c:v>
                </c:pt>
                <c:pt idx="6">
                  <c:v>83.333333333333343</c:v>
                </c:pt>
                <c:pt idx="7">
                  <c:v>70</c:v>
                </c:pt>
                <c:pt idx="8">
                  <c:v>50</c:v>
                </c:pt>
                <c:pt idx="9">
                  <c:v>50</c:v>
                </c:pt>
                <c:pt idx="10">
                  <c:v>77.777777777777786</c:v>
                </c:pt>
                <c:pt idx="11">
                  <c:v>57.142857142857139</c:v>
                </c:pt>
                <c:pt idx="12">
                  <c:v>50</c:v>
                </c:pt>
                <c:pt idx="13">
                  <c:v>80</c:v>
                </c:pt>
                <c:pt idx="14">
                  <c:v>60</c:v>
                </c:pt>
                <c:pt idx="15">
                  <c:v>66.666666666666657</c:v>
                </c:pt>
                <c:pt idx="16">
                  <c:v>100</c:v>
                </c:pt>
                <c:pt idx="17">
                  <c:v>50</c:v>
                </c:pt>
                <c:pt idx="18">
                  <c:v>50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721536"/>
        <c:axId val="140735616"/>
        <c:axId val="0"/>
      </c:bar3DChart>
      <c:catAx>
        <c:axId val="14072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40735616"/>
        <c:crosses val="autoZero"/>
        <c:auto val="1"/>
        <c:lblAlgn val="ctr"/>
        <c:lblOffset val="100"/>
        <c:noMultiLvlLbl val="0"/>
      </c:catAx>
      <c:valAx>
        <c:axId val="1407356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4072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Качество  выполнения каждого задания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'[1]Фёдорова И.'!$A$21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'[1]Фёдорова И.'!$B$21:$AB$21</c:f>
              <c:numCache>
                <c:formatCode>General</c:formatCode>
                <c:ptCount val="27"/>
                <c:pt idx="0">
                  <c:v>100</c:v>
                </c:pt>
                <c:pt idx="1">
                  <c:v>77.777777777777786</c:v>
                </c:pt>
                <c:pt idx="2">
                  <c:v>80</c:v>
                </c:pt>
                <c:pt idx="3">
                  <c:v>90</c:v>
                </c:pt>
                <c:pt idx="4">
                  <c:v>70</c:v>
                </c:pt>
                <c:pt idx="5">
                  <c:v>80</c:v>
                </c:pt>
                <c:pt idx="6">
                  <c:v>88.888888888888886</c:v>
                </c:pt>
                <c:pt idx="7">
                  <c:v>58.333333333333336</c:v>
                </c:pt>
                <c:pt idx="8">
                  <c:v>88.888888888888886</c:v>
                </c:pt>
                <c:pt idx="9">
                  <c:v>75</c:v>
                </c:pt>
                <c:pt idx="10">
                  <c:v>83.333333333333343</c:v>
                </c:pt>
                <c:pt idx="11">
                  <c:v>77.777777777777786</c:v>
                </c:pt>
                <c:pt idx="12">
                  <c:v>62.5</c:v>
                </c:pt>
                <c:pt idx="13">
                  <c:v>87.5</c:v>
                </c:pt>
                <c:pt idx="14">
                  <c:v>85.714285714285708</c:v>
                </c:pt>
                <c:pt idx="15">
                  <c:v>90</c:v>
                </c:pt>
                <c:pt idx="16">
                  <c:v>61.53846153846154</c:v>
                </c:pt>
                <c:pt idx="17">
                  <c:v>45.454545454545453</c:v>
                </c:pt>
                <c:pt idx="18">
                  <c:v>66.666666666666657</c:v>
                </c:pt>
                <c:pt idx="19">
                  <c:v>76.923076923076934</c:v>
                </c:pt>
                <c:pt idx="20">
                  <c:v>71.428571428571431</c:v>
                </c:pt>
                <c:pt idx="21">
                  <c:v>50</c:v>
                </c:pt>
                <c:pt idx="22">
                  <c:v>53.846153846153847</c:v>
                </c:pt>
                <c:pt idx="23">
                  <c:v>66.666666666666657</c:v>
                </c:pt>
                <c:pt idx="24">
                  <c:v>75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843264"/>
        <c:axId val="140845056"/>
        <c:axId val="0"/>
      </c:bar3DChart>
      <c:catAx>
        <c:axId val="14084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45056"/>
        <c:crosses val="autoZero"/>
        <c:auto val="1"/>
        <c:lblAlgn val="ctr"/>
        <c:lblOffset val="100"/>
        <c:noMultiLvlLbl val="0"/>
      </c:catAx>
      <c:valAx>
        <c:axId val="140845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84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Результатов  срезов в</a:t>
            </a:r>
            <a:r>
              <a:rPr lang="ru-RU" baseline="0"/>
              <a:t> сравнении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'Павел Павлов'!$X$2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'Павел Павлов'!$X$3:$X$16</c:f>
              <c:numCache>
                <c:formatCode>0.00</c:formatCode>
                <c:ptCount val="1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57.142857142857139</c:v>
                </c:pt>
                <c:pt idx="4">
                  <c:v>57.142857142857139</c:v>
                </c:pt>
                <c:pt idx="5">
                  <c:v>50</c:v>
                </c:pt>
                <c:pt idx="6">
                  <c:v>66.666666666666657</c:v>
                </c:pt>
                <c:pt idx="7">
                  <c:v>55.555555555555557</c:v>
                </c:pt>
                <c:pt idx="8">
                  <c:v>60</c:v>
                </c:pt>
                <c:pt idx="9">
                  <c:v>72.727272727272734</c:v>
                </c:pt>
                <c:pt idx="10">
                  <c:v>53.846153846153847</c:v>
                </c:pt>
                <c:pt idx="11">
                  <c:v>33.333333333333329</c:v>
                </c:pt>
                <c:pt idx="12">
                  <c:v>43.75</c:v>
                </c:pt>
                <c:pt idx="1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863744"/>
        <c:axId val="140865536"/>
        <c:axId val="0"/>
      </c:bar3DChart>
      <c:catAx>
        <c:axId val="1408637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865536"/>
        <c:crosses val="autoZero"/>
        <c:auto val="1"/>
        <c:lblAlgn val="ctr"/>
        <c:lblOffset val="100"/>
        <c:noMultiLvlLbl val="0"/>
      </c:catAx>
      <c:valAx>
        <c:axId val="140865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086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104775</xdr:rowOff>
    </xdr:from>
    <xdr:to>
      <xdr:col>14</xdr:col>
      <xdr:colOff>323850</xdr:colOff>
      <xdr:row>13</xdr:row>
      <xdr:rowOff>228600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266699</xdr:colOff>
      <xdr:row>17</xdr:row>
      <xdr:rowOff>19050</xdr:rowOff>
    </xdr:from>
    <xdr:to>
      <xdr:col>29</xdr:col>
      <xdr:colOff>76199</xdr:colOff>
      <xdr:row>28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21</xdr:row>
      <xdr:rowOff>85725</xdr:rowOff>
    </xdr:from>
    <xdr:to>
      <xdr:col>21</xdr:col>
      <xdr:colOff>9525</xdr:colOff>
      <xdr:row>31</xdr:row>
      <xdr:rowOff>47625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21</xdr:row>
      <xdr:rowOff>42863</xdr:rowOff>
    </xdr:from>
    <xdr:to>
      <xdr:col>21</xdr:col>
      <xdr:colOff>569119</xdr:colOff>
      <xdr:row>32</xdr:row>
      <xdr:rowOff>102394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142875</xdr:colOff>
      <xdr:row>17</xdr:row>
      <xdr:rowOff>38100</xdr:rowOff>
    </xdr:from>
    <xdr:to>
      <xdr:col>30</xdr:col>
      <xdr:colOff>561975</xdr:colOff>
      <xdr:row>31</xdr:row>
      <xdr:rowOff>114300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8;&#1054;&#1052;\11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яемые элементы содержания"/>
      <sheetName val="Сводная ведомость"/>
      <sheetName val="Дунаев Г."/>
      <sheetName val="Фёдорова И."/>
    </sheetNames>
    <sheetDataSet>
      <sheetData sheetId="0"/>
      <sheetData sheetId="1"/>
      <sheetData sheetId="2">
        <row r="2">
          <cell r="AE2" t="str">
            <v>Процент</v>
          </cell>
        </row>
      </sheetData>
      <sheetData sheetId="3">
        <row r="2">
          <cell r="AE2" t="str">
            <v>Процент</v>
          </cell>
        </row>
        <row r="21">
          <cell r="A21" t="str">
            <v>процент</v>
          </cell>
          <cell r="B21">
            <v>100</v>
          </cell>
          <cell r="C21">
            <v>77.777777777777786</v>
          </cell>
          <cell r="D21">
            <v>80</v>
          </cell>
          <cell r="E21">
            <v>90</v>
          </cell>
          <cell r="F21">
            <v>70</v>
          </cell>
          <cell r="G21">
            <v>80</v>
          </cell>
          <cell r="H21">
            <v>88.888888888888886</v>
          </cell>
          <cell r="I21">
            <v>58.333333333333336</v>
          </cell>
          <cell r="J21">
            <v>88.888888888888886</v>
          </cell>
          <cell r="K21">
            <v>75</v>
          </cell>
          <cell r="L21">
            <v>83.333333333333343</v>
          </cell>
          <cell r="M21">
            <v>77.777777777777786</v>
          </cell>
          <cell r="N21">
            <v>62.5</v>
          </cell>
          <cell r="O21">
            <v>87.5</v>
          </cell>
          <cell r="P21">
            <v>85.714285714285708</v>
          </cell>
          <cell r="Q21">
            <v>90</v>
          </cell>
          <cell r="R21">
            <v>61.53846153846154</v>
          </cell>
          <cell r="S21">
            <v>45.454545454545453</v>
          </cell>
          <cell r="T21">
            <v>66.666666666666657</v>
          </cell>
          <cell r="U21">
            <v>76.923076923076934</v>
          </cell>
          <cell r="V21">
            <v>71.428571428571431</v>
          </cell>
          <cell r="W21">
            <v>50</v>
          </cell>
          <cell r="X21">
            <v>53.846153846153847</v>
          </cell>
          <cell r="Y21">
            <v>66.666666666666657</v>
          </cell>
          <cell r="Z21">
            <v>75</v>
          </cell>
          <cell r="AA21">
            <v>0</v>
          </cell>
          <cell r="AB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.reshuoge.ru/test?theme=8" TargetMode="External"/><Relationship Id="rId13" Type="http://schemas.openxmlformats.org/officeDocument/2006/relationships/hyperlink" Target="http://inf.reshuoge.ru/test?theme=13" TargetMode="External"/><Relationship Id="rId18" Type="http://schemas.openxmlformats.org/officeDocument/2006/relationships/hyperlink" Target="http://inf.reshuoge.ru/test?theme=18" TargetMode="External"/><Relationship Id="rId3" Type="http://schemas.openxmlformats.org/officeDocument/2006/relationships/hyperlink" Target="http://inf.reshuoge.ru/test?theme=3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inf.reshuoge.ru/test?theme=7" TargetMode="External"/><Relationship Id="rId12" Type="http://schemas.openxmlformats.org/officeDocument/2006/relationships/hyperlink" Target="http://inf.reshuoge.ru/test?theme=12" TargetMode="External"/><Relationship Id="rId17" Type="http://schemas.openxmlformats.org/officeDocument/2006/relationships/hyperlink" Target="http://inf.reshuoge.ru/test?theme=17" TargetMode="External"/><Relationship Id="rId2" Type="http://schemas.openxmlformats.org/officeDocument/2006/relationships/hyperlink" Target="http://inf.reshuoge.ru/test?theme=2" TargetMode="External"/><Relationship Id="rId16" Type="http://schemas.openxmlformats.org/officeDocument/2006/relationships/hyperlink" Target="http://inf.reshuoge.ru/test?theme=16" TargetMode="External"/><Relationship Id="rId20" Type="http://schemas.openxmlformats.org/officeDocument/2006/relationships/hyperlink" Target="http://inf.reshuoge.ru/test?theme=20" TargetMode="External"/><Relationship Id="rId1" Type="http://schemas.openxmlformats.org/officeDocument/2006/relationships/hyperlink" Target="http://inf.reshuoge.ru/test?theme=1" TargetMode="External"/><Relationship Id="rId6" Type="http://schemas.openxmlformats.org/officeDocument/2006/relationships/hyperlink" Target="http://inf.reshuoge.ru/test?theme=6" TargetMode="External"/><Relationship Id="rId11" Type="http://schemas.openxmlformats.org/officeDocument/2006/relationships/hyperlink" Target="http://inf.reshuoge.ru/test?theme=11" TargetMode="External"/><Relationship Id="rId5" Type="http://schemas.openxmlformats.org/officeDocument/2006/relationships/hyperlink" Target="http://inf.reshuoge.ru/test?theme=5" TargetMode="External"/><Relationship Id="rId15" Type="http://schemas.openxmlformats.org/officeDocument/2006/relationships/hyperlink" Target="http://inf.reshuoge.ru/test?theme=15" TargetMode="External"/><Relationship Id="rId10" Type="http://schemas.openxmlformats.org/officeDocument/2006/relationships/hyperlink" Target="http://inf.reshuoge.ru/test?theme=10" TargetMode="External"/><Relationship Id="rId19" Type="http://schemas.openxmlformats.org/officeDocument/2006/relationships/hyperlink" Target="http://inf.reshuoge.ru/test?theme=19" TargetMode="External"/><Relationship Id="rId4" Type="http://schemas.openxmlformats.org/officeDocument/2006/relationships/hyperlink" Target="http://inf.reshuoge.ru/test?theme=4" TargetMode="External"/><Relationship Id="rId9" Type="http://schemas.openxmlformats.org/officeDocument/2006/relationships/hyperlink" Target="http://inf.reshuoge.ru/test?theme=9" TargetMode="External"/><Relationship Id="rId14" Type="http://schemas.openxmlformats.org/officeDocument/2006/relationships/hyperlink" Target="http://inf.reshuoge.ru/test?theme=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A4" sqref="A4"/>
    </sheetView>
  </sheetViews>
  <sheetFormatPr defaultRowHeight="15" x14ac:dyDescent="0.25"/>
  <cols>
    <col min="2" max="2" width="158.140625" customWidth="1"/>
  </cols>
  <sheetData>
    <row r="1" spans="1:2" ht="23.25" x14ac:dyDescent="0.35">
      <c r="A1" s="1" t="s">
        <v>0</v>
      </c>
      <c r="B1" s="1" t="s">
        <v>1</v>
      </c>
    </row>
    <row r="2" spans="1:2" ht="18.75" x14ac:dyDescent="0.3">
      <c r="A2" s="3">
        <f>1</f>
        <v>1</v>
      </c>
      <c r="B2" s="2" t="s">
        <v>14</v>
      </c>
    </row>
    <row r="3" spans="1:2" ht="18.75" x14ac:dyDescent="0.3">
      <c r="A3" s="3">
        <f>A2+1</f>
        <v>2</v>
      </c>
      <c r="B3" s="2" t="s">
        <v>15</v>
      </c>
    </row>
    <row r="4" spans="1:2" ht="18.75" x14ac:dyDescent="0.3">
      <c r="A4" s="3">
        <f t="shared" ref="A4:A21" si="0">A3+1</f>
        <v>3</v>
      </c>
      <c r="B4" s="2" t="s">
        <v>16</v>
      </c>
    </row>
    <row r="5" spans="1:2" ht="18.75" x14ac:dyDescent="0.3">
      <c r="A5" s="3">
        <f t="shared" si="0"/>
        <v>4</v>
      </c>
      <c r="B5" s="2" t="s">
        <v>17</v>
      </c>
    </row>
    <row r="6" spans="1:2" ht="18.75" x14ac:dyDescent="0.3">
      <c r="A6" s="3">
        <f t="shared" si="0"/>
        <v>5</v>
      </c>
      <c r="B6" s="2" t="s">
        <v>18</v>
      </c>
    </row>
    <row r="7" spans="1:2" ht="15.75" x14ac:dyDescent="0.25">
      <c r="A7" s="3">
        <f t="shared" si="0"/>
        <v>6</v>
      </c>
      <c r="B7" s="4" t="s">
        <v>19</v>
      </c>
    </row>
    <row r="8" spans="1:2" ht="18.75" x14ac:dyDescent="0.3">
      <c r="A8" s="3">
        <f t="shared" si="0"/>
        <v>7</v>
      </c>
      <c r="B8" s="2" t="s">
        <v>2</v>
      </c>
    </row>
    <row r="9" spans="1:2" ht="18.75" x14ac:dyDescent="0.3">
      <c r="A9" s="3">
        <f t="shared" si="0"/>
        <v>8</v>
      </c>
      <c r="B9" s="2" t="s">
        <v>20</v>
      </c>
    </row>
    <row r="10" spans="1:2" ht="15.75" x14ac:dyDescent="0.25">
      <c r="A10" s="3">
        <f t="shared" si="0"/>
        <v>9</v>
      </c>
      <c r="B10" s="4" t="s">
        <v>21</v>
      </c>
    </row>
    <row r="11" spans="1:2" ht="18.75" x14ac:dyDescent="0.3">
      <c r="A11" s="3">
        <f t="shared" si="0"/>
        <v>10</v>
      </c>
      <c r="B11" s="2" t="s">
        <v>22</v>
      </c>
    </row>
    <row r="12" spans="1:2" ht="18.75" x14ac:dyDescent="0.3">
      <c r="A12" s="3">
        <f t="shared" si="0"/>
        <v>11</v>
      </c>
      <c r="B12" s="2" t="s">
        <v>23</v>
      </c>
    </row>
    <row r="13" spans="1:2" ht="18.75" x14ac:dyDescent="0.3">
      <c r="A13" s="3">
        <f t="shared" si="0"/>
        <v>12</v>
      </c>
      <c r="B13" s="2" t="s">
        <v>24</v>
      </c>
    </row>
    <row r="14" spans="1:2" ht="18.75" x14ac:dyDescent="0.3">
      <c r="A14" s="3">
        <f t="shared" si="0"/>
        <v>13</v>
      </c>
      <c r="B14" s="2" t="s">
        <v>25</v>
      </c>
    </row>
    <row r="15" spans="1:2" ht="18.75" x14ac:dyDescent="0.3">
      <c r="A15" s="3">
        <f t="shared" si="0"/>
        <v>14</v>
      </c>
      <c r="B15" s="2" t="s">
        <v>26</v>
      </c>
    </row>
    <row r="16" spans="1:2" ht="18.75" x14ac:dyDescent="0.3">
      <c r="A16" s="3">
        <f t="shared" si="0"/>
        <v>15</v>
      </c>
      <c r="B16" s="2" t="s">
        <v>27</v>
      </c>
    </row>
    <row r="17" spans="1:2" ht="18.75" x14ac:dyDescent="0.3">
      <c r="A17" s="3">
        <f t="shared" si="0"/>
        <v>16</v>
      </c>
      <c r="B17" s="2" t="s">
        <v>28</v>
      </c>
    </row>
    <row r="18" spans="1:2" ht="18.75" x14ac:dyDescent="0.3">
      <c r="A18" s="3">
        <f>A17+1</f>
        <v>17</v>
      </c>
      <c r="B18" s="2" t="s">
        <v>29</v>
      </c>
    </row>
    <row r="19" spans="1:2" ht="18.75" x14ac:dyDescent="0.3">
      <c r="A19" s="3">
        <f t="shared" si="0"/>
        <v>18</v>
      </c>
      <c r="B19" s="2" t="s">
        <v>30</v>
      </c>
    </row>
    <row r="20" spans="1:2" ht="18.75" x14ac:dyDescent="0.3">
      <c r="A20" s="3">
        <f t="shared" si="0"/>
        <v>19</v>
      </c>
      <c r="B20" s="2" t="s">
        <v>31</v>
      </c>
    </row>
    <row r="21" spans="1:2" ht="18.75" x14ac:dyDescent="0.3">
      <c r="A21" s="6">
        <f t="shared" si="0"/>
        <v>20</v>
      </c>
      <c r="B21" s="5" t="s">
        <v>32</v>
      </c>
    </row>
    <row r="22" spans="1:2" ht="18.75" x14ac:dyDescent="0.3">
      <c r="A22" s="7"/>
      <c r="B22" s="7"/>
    </row>
    <row r="23" spans="1:2" ht="18.75" x14ac:dyDescent="0.3">
      <c r="A23" s="7"/>
      <c r="B23" s="7"/>
    </row>
    <row r="24" spans="1:2" ht="18.75" x14ac:dyDescent="0.3">
      <c r="A24" s="7"/>
      <c r="B24" s="7"/>
    </row>
    <row r="25" spans="1:2" ht="18.75" x14ac:dyDescent="0.3">
      <c r="A25" s="7"/>
      <c r="B25" s="7"/>
    </row>
    <row r="26" spans="1:2" ht="18.75" x14ac:dyDescent="0.3">
      <c r="A26" s="7"/>
      <c r="B26" s="7"/>
    </row>
    <row r="27" spans="1:2" ht="18.75" x14ac:dyDescent="0.3">
      <c r="A27" s="7"/>
      <c r="B27" s="7"/>
    </row>
    <row r="28" spans="1:2" ht="18.75" x14ac:dyDescent="0.3">
      <c r="A28" s="7"/>
      <c r="B28" s="7"/>
    </row>
  </sheetData>
  <hyperlinks>
    <hyperlink ref="A2" r:id="rId1" display="http://inf.reshuoge.ru/test?theme=1"/>
    <hyperlink ref="A3" r:id="rId2" display="http://inf.reshuoge.ru/test?theme=2"/>
    <hyperlink ref="A4" r:id="rId3" display="http://inf.reshuoge.ru/test?theme=3"/>
    <hyperlink ref="A5" r:id="rId4" display="http://inf.reshuoge.ru/test?theme=4"/>
    <hyperlink ref="A6" r:id="rId5" display="http://inf.reshuoge.ru/test?theme=5"/>
    <hyperlink ref="A7" r:id="rId6" display="http://inf.reshuoge.ru/test?theme=6"/>
    <hyperlink ref="A8" r:id="rId7" display="http://inf.reshuoge.ru/test?theme=7"/>
    <hyperlink ref="A9" r:id="rId8" display="http://inf.reshuoge.ru/test?theme=8"/>
    <hyperlink ref="A10" r:id="rId9" display="http://inf.reshuoge.ru/test?theme=9"/>
    <hyperlink ref="A11" r:id="rId10" display="http://inf.reshuoge.ru/test?theme=10"/>
    <hyperlink ref="A12" r:id="rId11" display="http://inf.reshuoge.ru/test?theme=11"/>
    <hyperlink ref="A13" r:id="rId12" display="http://inf.reshuoge.ru/test?theme=12"/>
    <hyperlink ref="A14" r:id="rId13" display="http://inf.reshuoge.ru/test?theme=13"/>
    <hyperlink ref="A15" r:id="rId14" display="http://inf.reshuoge.ru/test?theme=14"/>
    <hyperlink ref="A16" r:id="rId15" display="http://inf.reshuoge.ru/test?theme=15"/>
    <hyperlink ref="A17" r:id="rId16" display="http://inf.reshuoge.ru/test?theme=16"/>
    <hyperlink ref="A18" r:id="rId17" display="http://inf.reshuoge.ru/test?theme=17"/>
    <hyperlink ref="A19" r:id="rId18" display="http://inf.reshuoge.ru/test?theme=18"/>
    <hyperlink ref="A20" r:id="rId19" display="http://inf.reshuoge.ru/test?theme=19"/>
    <hyperlink ref="A21" r:id="rId20" display="http://inf.reshuoge.ru/test?theme=20"/>
  </hyperlinks>
  <pageMargins left="0.7" right="0.7" top="0.75" bottom="0.75" header="0.3" footer="0.3"/>
  <pageSetup paperSize="9" orientation="portrait" horizontalDpi="180" verticalDpi="18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9" sqref="E19"/>
    </sheetView>
  </sheetViews>
  <sheetFormatPr defaultRowHeight="15" x14ac:dyDescent="0.25"/>
  <cols>
    <col min="1" max="1" width="15.85546875" customWidth="1"/>
    <col min="2" max="2" width="24.85546875" customWidth="1"/>
    <col min="3" max="3" width="31.5703125" customWidth="1"/>
  </cols>
  <sheetData>
    <row r="1" spans="1:3" ht="23.25" x14ac:dyDescent="0.35">
      <c r="A1" s="28" t="s">
        <v>3</v>
      </c>
      <c r="B1" s="30" t="s">
        <v>4</v>
      </c>
      <c r="C1" s="30"/>
    </row>
    <row r="2" spans="1:3" ht="26.25" x14ac:dyDescent="0.4">
      <c r="A2" s="29"/>
      <c r="B2" s="33" t="s">
        <v>35</v>
      </c>
      <c r="C2" s="34" t="s">
        <v>34</v>
      </c>
    </row>
    <row r="3" spans="1:3" ht="18.75" x14ac:dyDescent="0.3">
      <c r="A3" s="8">
        <v>42278</v>
      </c>
      <c r="B3" s="9">
        <v>35</v>
      </c>
      <c r="C3" s="9">
        <v>20</v>
      </c>
    </row>
    <row r="4" spans="1:3" ht="18.75" x14ac:dyDescent="0.3">
      <c r="A4" s="8">
        <v>42285</v>
      </c>
      <c r="B4" s="9">
        <v>20</v>
      </c>
      <c r="C4" s="9">
        <v>40</v>
      </c>
    </row>
    <row r="5" spans="1:3" ht="18.75" x14ac:dyDescent="0.3">
      <c r="A5" s="8">
        <v>42292</v>
      </c>
      <c r="B5" s="9">
        <v>60</v>
      </c>
      <c r="C5" s="9">
        <v>60</v>
      </c>
    </row>
    <row r="6" spans="1:3" ht="18.75" x14ac:dyDescent="0.3">
      <c r="A6" s="8">
        <v>42299</v>
      </c>
      <c r="B6" s="9">
        <v>85.714285714285708</v>
      </c>
      <c r="C6" s="9">
        <v>57.142857142857139</v>
      </c>
    </row>
    <row r="7" spans="1:3" ht="18.75" x14ac:dyDescent="0.3">
      <c r="A7" s="8">
        <v>42313</v>
      </c>
      <c r="B7" s="9">
        <v>71.428571428571431</v>
      </c>
      <c r="C7" s="9">
        <v>57.142857142857139</v>
      </c>
    </row>
    <row r="8" spans="1:3" ht="18.75" x14ac:dyDescent="0.3">
      <c r="A8" s="8">
        <v>42320</v>
      </c>
      <c r="B8" s="9">
        <v>87.5</v>
      </c>
      <c r="C8" s="9">
        <v>50</v>
      </c>
    </row>
    <row r="9" spans="1:3" ht="18.75" x14ac:dyDescent="0.3">
      <c r="A9" s="8">
        <v>42334</v>
      </c>
      <c r="B9" s="9">
        <v>77.777777777777786</v>
      </c>
      <c r="C9" s="9">
        <v>66.666666666666657</v>
      </c>
    </row>
    <row r="10" spans="1:3" ht="18.75" x14ac:dyDescent="0.3">
      <c r="A10" s="8">
        <v>42341</v>
      </c>
      <c r="B10" s="9">
        <v>88.888888888888886</v>
      </c>
      <c r="C10" s="9">
        <v>55.555555555555557</v>
      </c>
    </row>
    <row r="11" spans="1:3" ht="18.75" x14ac:dyDescent="0.3">
      <c r="A11" s="8">
        <v>42348</v>
      </c>
      <c r="B11" s="9">
        <v>70</v>
      </c>
      <c r="C11" s="9">
        <v>60</v>
      </c>
    </row>
    <row r="12" spans="1:3" ht="18.75" x14ac:dyDescent="0.3">
      <c r="A12" s="8">
        <v>42355</v>
      </c>
      <c r="B12" s="9">
        <v>72.727272727272734</v>
      </c>
      <c r="C12" s="9">
        <v>72.727272727272734</v>
      </c>
    </row>
    <row r="13" spans="1:3" ht="18.75" x14ac:dyDescent="0.3">
      <c r="A13" s="8">
        <v>42728</v>
      </c>
      <c r="B13" s="9">
        <v>92.307692307692307</v>
      </c>
      <c r="C13" s="9">
        <v>53.846153846153847</v>
      </c>
    </row>
    <row r="14" spans="1:3" ht="18.75" x14ac:dyDescent="0.3">
      <c r="A14" s="8">
        <v>42383</v>
      </c>
      <c r="B14" s="9">
        <v>80</v>
      </c>
      <c r="C14" s="9">
        <v>33.333333333333329</v>
      </c>
    </row>
    <row r="15" spans="1:3" ht="18.75" x14ac:dyDescent="0.3">
      <c r="A15" s="8">
        <v>42390</v>
      </c>
      <c r="B15" s="9">
        <v>93.75</v>
      </c>
      <c r="C15" s="9">
        <v>43.75</v>
      </c>
    </row>
    <row r="16" spans="1:3" ht="18.75" x14ac:dyDescent="0.3">
      <c r="A16" s="8">
        <v>42397</v>
      </c>
      <c r="B16" s="9">
        <v>100</v>
      </c>
      <c r="C16" s="9">
        <v>50</v>
      </c>
    </row>
    <row r="17" spans="1:3" ht="18.75" x14ac:dyDescent="0.3">
      <c r="A17" s="10"/>
      <c r="B17" s="9"/>
      <c r="C17" s="9"/>
    </row>
  </sheetData>
  <mergeCells count="2">
    <mergeCell ref="A1:A2"/>
    <mergeCell ref="B1:C1"/>
  </mergeCells>
  <hyperlinks>
    <hyperlink ref="B2" location="'Иван Иванов'!A1" display="Иванов Иван"/>
    <hyperlink ref="C2" location="'Павел Павлов'!A1" display="Павлов Павел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zoomScale="80" zoomScaleNormal="80" workbookViewId="0">
      <selection activeCell="V10" sqref="V10"/>
    </sheetView>
  </sheetViews>
  <sheetFormatPr defaultRowHeight="15" x14ac:dyDescent="0.25"/>
  <cols>
    <col min="1" max="1" width="12.5703125" customWidth="1"/>
    <col min="2" max="2" width="4.5703125" customWidth="1"/>
    <col min="3" max="3" width="4" customWidth="1"/>
    <col min="4" max="4" width="3.85546875" customWidth="1"/>
    <col min="5" max="5" width="4.28515625" customWidth="1"/>
    <col min="6" max="6" width="4.7109375" customWidth="1"/>
    <col min="7" max="7" width="4.28515625" customWidth="1"/>
    <col min="8" max="8" width="3.85546875" customWidth="1"/>
    <col min="9" max="10" width="4.140625" customWidth="1"/>
    <col min="11" max="11" width="3.42578125" customWidth="1"/>
    <col min="12" max="12" width="4.42578125" customWidth="1"/>
    <col min="13" max="13" width="3.5703125" customWidth="1"/>
    <col min="14" max="14" width="4.5703125" customWidth="1"/>
    <col min="15" max="15" width="3.85546875" customWidth="1"/>
    <col min="16" max="16" width="3.28515625" customWidth="1"/>
    <col min="17" max="17" width="4.28515625" customWidth="1"/>
    <col min="18" max="18" width="4" customWidth="1"/>
    <col min="19" max="19" width="3.85546875" customWidth="1"/>
    <col min="20" max="20" width="3.7109375" customWidth="1"/>
    <col min="21" max="21" width="3.28515625" customWidth="1"/>
    <col min="22" max="22" width="13.5703125" customWidth="1"/>
    <col min="23" max="24" width="13.7109375" customWidth="1"/>
  </cols>
  <sheetData>
    <row r="1" spans="1:41" ht="33.75" x14ac:dyDescent="0.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x14ac:dyDescent="0.25">
      <c r="A2" s="11" t="s">
        <v>3</v>
      </c>
      <c r="B2" s="12">
        <v>1</v>
      </c>
      <c r="C2" s="12">
        <f>B2+1</f>
        <v>2</v>
      </c>
      <c r="D2" s="12">
        <f t="shared" ref="D2:U2" si="0">C2+1</f>
        <v>3</v>
      </c>
      <c r="E2" s="12">
        <f t="shared" si="0"/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  <c r="L2" s="12">
        <f t="shared" si="0"/>
        <v>11</v>
      </c>
      <c r="M2" s="12">
        <f t="shared" si="0"/>
        <v>12</v>
      </c>
      <c r="N2" s="12">
        <f t="shared" si="0"/>
        <v>13</v>
      </c>
      <c r="O2" s="12">
        <f t="shared" si="0"/>
        <v>14</v>
      </c>
      <c r="P2" s="12">
        <f t="shared" si="0"/>
        <v>15</v>
      </c>
      <c r="Q2" s="12">
        <f t="shared" si="0"/>
        <v>16</v>
      </c>
      <c r="R2" s="12">
        <f t="shared" si="0"/>
        <v>17</v>
      </c>
      <c r="S2" s="12">
        <f t="shared" si="0"/>
        <v>18</v>
      </c>
      <c r="T2" s="12">
        <f t="shared" si="0"/>
        <v>19</v>
      </c>
      <c r="U2" s="12">
        <f t="shared" si="0"/>
        <v>20</v>
      </c>
      <c r="V2" s="13" t="s">
        <v>5</v>
      </c>
      <c r="W2" s="13" t="s">
        <v>6</v>
      </c>
      <c r="X2" s="14" t="s">
        <v>7</v>
      </c>
      <c r="Z2" s="15" t="s">
        <v>8</v>
      </c>
      <c r="AA2" s="15" t="s">
        <v>9</v>
      </c>
    </row>
    <row r="3" spans="1:41" x14ac:dyDescent="0.25">
      <c r="A3" s="8">
        <v>42278</v>
      </c>
      <c r="B3" s="16">
        <v>2</v>
      </c>
      <c r="C3" s="16">
        <v>2</v>
      </c>
      <c r="D3" s="16">
        <v>2</v>
      </c>
      <c r="E3" s="16">
        <v>1</v>
      </c>
      <c r="F3" s="16">
        <v>1</v>
      </c>
      <c r="G3" s="16">
        <v>2</v>
      </c>
      <c r="H3" s="16">
        <v>1</v>
      </c>
      <c r="I3" s="16">
        <v>1</v>
      </c>
      <c r="J3" s="16">
        <v>1</v>
      </c>
      <c r="K3" s="16">
        <v>1</v>
      </c>
      <c r="L3" s="16">
        <v>2</v>
      </c>
      <c r="M3" s="16">
        <v>1</v>
      </c>
      <c r="N3" s="16">
        <v>1</v>
      </c>
      <c r="O3" s="16">
        <v>2</v>
      </c>
      <c r="P3" s="16">
        <v>1</v>
      </c>
      <c r="Q3" s="16">
        <v>1</v>
      </c>
      <c r="R3" s="16">
        <v>2</v>
      </c>
      <c r="S3" s="16">
        <v>1</v>
      </c>
      <c r="T3" s="16">
        <v>1</v>
      </c>
      <c r="U3" s="16">
        <v>1</v>
      </c>
      <c r="V3">
        <f t="shared" ref="V3:V16" si="1">COUNTIF(B3:U3,"&gt;0")</f>
        <v>20</v>
      </c>
      <c r="W3">
        <f t="shared" ref="W3:W16" si="2">COUNTIF(B3:U3,2)</f>
        <v>7</v>
      </c>
      <c r="X3" s="17">
        <f>W3/V3*100</f>
        <v>35</v>
      </c>
      <c r="Z3" s="15">
        <v>1</v>
      </c>
      <c r="AA3" s="15">
        <v>2</v>
      </c>
    </row>
    <row r="4" spans="1:41" x14ac:dyDescent="0.25">
      <c r="A4" s="8">
        <v>42285</v>
      </c>
      <c r="B4" s="16">
        <v>1</v>
      </c>
      <c r="C4" s="16">
        <v>2</v>
      </c>
      <c r="D4" s="16">
        <v>1</v>
      </c>
      <c r="E4" s="16">
        <v>1</v>
      </c>
      <c r="F4" s="16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>
        <f t="shared" si="1"/>
        <v>5</v>
      </c>
      <c r="W4">
        <f t="shared" si="2"/>
        <v>1</v>
      </c>
      <c r="X4" s="17">
        <f t="shared" ref="X4:X16" si="3">W4/V4*100</f>
        <v>20</v>
      </c>
    </row>
    <row r="5" spans="1:41" x14ac:dyDescent="0.25">
      <c r="A5" s="8">
        <v>42292</v>
      </c>
      <c r="B5" s="16">
        <v>2</v>
      </c>
      <c r="C5" s="16">
        <v>1</v>
      </c>
      <c r="D5" s="16">
        <v>2</v>
      </c>
      <c r="E5" s="16">
        <v>1</v>
      </c>
      <c r="F5" s="16">
        <v>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>
        <f t="shared" si="1"/>
        <v>5</v>
      </c>
      <c r="W5">
        <f t="shared" si="2"/>
        <v>3</v>
      </c>
      <c r="X5" s="17">
        <f t="shared" si="3"/>
        <v>60</v>
      </c>
      <c r="Z5" s="19" t="s">
        <v>10</v>
      </c>
    </row>
    <row r="6" spans="1:41" x14ac:dyDescent="0.25">
      <c r="A6" s="8">
        <v>42299</v>
      </c>
      <c r="B6" s="16">
        <v>2</v>
      </c>
      <c r="C6" s="16">
        <v>2</v>
      </c>
      <c r="D6" s="16">
        <v>2</v>
      </c>
      <c r="E6" s="16">
        <v>2</v>
      </c>
      <c r="F6" s="16">
        <v>1</v>
      </c>
      <c r="G6" s="16">
        <v>2</v>
      </c>
      <c r="H6" s="16">
        <v>2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>
        <f t="shared" si="1"/>
        <v>7</v>
      </c>
      <c r="W6">
        <f t="shared" si="2"/>
        <v>6</v>
      </c>
      <c r="X6" s="17">
        <f t="shared" si="3"/>
        <v>85.714285714285708</v>
      </c>
      <c r="Z6" s="20"/>
    </row>
    <row r="7" spans="1:41" x14ac:dyDescent="0.25">
      <c r="A7" s="8">
        <v>42313</v>
      </c>
      <c r="B7" s="16">
        <v>2</v>
      </c>
      <c r="C7" s="16">
        <v>2</v>
      </c>
      <c r="D7" s="16">
        <v>1</v>
      </c>
      <c r="E7" s="16">
        <v>2</v>
      </c>
      <c r="F7" s="16">
        <v>2</v>
      </c>
      <c r="G7" s="16">
        <v>1</v>
      </c>
      <c r="H7" s="16">
        <v>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>
        <f t="shared" si="1"/>
        <v>7</v>
      </c>
      <c r="W7">
        <f t="shared" si="2"/>
        <v>5</v>
      </c>
      <c r="X7" s="17">
        <f t="shared" si="3"/>
        <v>71.428571428571431</v>
      </c>
    </row>
    <row r="8" spans="1:41" x14ac:dyDescent="0.25">
      <c r="A8" s="8">
        <v>42320</v>
      </c>
      <c r="B8" s="16">
        <v>2</v>
      </c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6">
        <v>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>
        <f t="shared" si="1"/>
        <v>8</v>
      </c>
      <c r="W8">
        <f t="shared" si="2"/>
        <v>7</v>
      </c>
      <c r="X8" s="17">
        <f t="shared" si="3"/>
        <v>87.5</v>
      </c>
      <c r="Z8" t="s">
        <v>11</v>
      </c>
    </row>
    <row r="9" spans="1:41" x14ac:dyDescent="0.25">
      <c r="A9" s="8">
        <v>42334</v>
      </c>
      <c r="B9" s="16">
        <v>2</v>
      </c>
      <c r="C9" s="16">
        <v>2</v>
      </c>
      <c r="D9" s="16">
        <v>2</v>
      </c>
      <c r="E9" s="16">
        <v>2</v>
      </c>
      <c r="F9" s="16">
        <v>1</v>
      </c>
      <c r="G9" s="16">
        <v>2</v>
      </c>
      <c r="H9" s="16">
        <v>2</v>
      </c>
      <c r="I9" s="16">
        <v>2</v>
      </c>
      <c r="J9" s="18"/>
      <c r="K9" s="18"/>
      <c r="L9" s="16">
        <v>1</v>
      </c>
      <c r="M9" s="18"/>
      <c r="N9" s="18"/>
      <c r="O9" s="18"/>
      <c r="P9" s="18"/>
      <c r="Q9" s="18"/>
      <c r="R9" s="18"/>
      <c r="S9" s="18"/>
      <c r="T9" s="18"/>
      <c r="U9" s="18"/>
      <c r="V9">
        <f t="shared" si="1"/>
        <v>9</v>
      </c>
      <c r="W9">
        <f t="shared" si="2"/>
        <v>7</v>
      </c>
      <c r="X9" s="17">
        <f t="shared" si="3"/>
        <v>77.777777777777786</v>
      </c>
      <c r="Z9" s="21"/>
    </row>
    <row r="10" spans="1:41" x14ac:dyDescent="0.25">
      <c r="A10" s="8">
        <v>42341</v>
      </c>
      <c r="B10" s="16">
        <v>2</v>
      </c>
      <c r="C10" s="16">
        <v>2</v>
      </c>
      <c r="D10" s="16">
        <v>2</v>
      </c>
      <c r="E10" s="16">
        <v>2</v>
      </c>
      <c r="F10" s="16">
        <v>2</v>
      </c>
      <c r="G10" s="25">
        <v>1</v>
      </c>
      <c r="H10" s="25">
        <v>2</v>
      </c>
      <c r="I10" s="16">
        <v>2</v>
      </c>
      <c r="J10" s="18"/>
      <c r="K10" s="18"/>
      <c r="L10" s="16">
        <v>2</v>
      </c>
      <c r="M10" s="18"/>
      <c r="N10" s="18"/>
      <c r="O10" s="18"/>
      <c r="P10" s="18"/>
      <c r="Q10" s="18"/>
      <c r="R10" s="18"/>
      <c r="S10" s="18"/>
      <c r="T10" s="18"/>
      <c r="U10" s="18"/>
      <c r="V10">
        <f t="shared" si="1"/>
        <v>9</v>
      </c>
      <c r="W10">
        <f t="shared" si="2"/>
        <v>8</v>
      </c>
      <c r="X10" s="17">
        <f t="shared" si="3"/>
        <v>88.888888888888886</v>
      </c>
    </row>
    <row r="11" spans="1:41" x14ac:dyDescent="0.25">
      <c r="A11" s="8">
        <v>42348</v>
      </c>
      <c r="B11" s="16">
        <v>2</v>
      </c>
      <c r="C11" s="16">
        <v>2</v>
      </c>
      <c r="D11" s="16">
        <v>2</v>
      </c>
      <c r="E11" s="16">
        <v>2</v>
      </c>
      <c r="F11" s="16">
        <v>2</v>
      </c>
      <c r="G11" s="16">
        <v>2</v>
      </c>
      <c r="H11" s="16">
        <v>1</v>
      </c>
      <c r="I11" s="16">
        <v>2</v>
      </c>
      <c r="J11" s="18"/>
      <c r="K11" s="18"/>
      <c r="L11" s="16">
        <v>1</v>
      </c>
      <c r="M11" s="16">
        <v>1</v>
      </c>
      <c r="N11" s="18"/>
      <c r="O11" s="18"/>
      <c r="P11" s="18"/>
      <c r="Q11" s="18"/>
      <c r="R11" s="18"/>
      <c r="S11" s="18"/>
      <c r="T11" s="18"/>
      <c r="U11" s="18"/>
      <c r="V11">
        <f t="shared" si="1"/>
        <v>10</v>
      </c>
      <c r="W11">
        <f t="shared" si="2"/>
        <v>7</v>
      </c>
      <c r="X11" s="17">
        <f t="shared" si="3"/>
        <v>70</v>
      </c>
    </row>
    <row r="12" spans="1:41" x14ac:dyDescent="0.25">
      <c r="A12" s="8">
        <v>42355</v>
      </c>
      <c r="B12" s="16">
        <v>2</v>
      </c>
      <c r="C12" s="16">
        <v>2</v>
      </c>
      <c r="D12" s="16">
        <v>2</v>
      </c>
      <c r="E12" s="16">
        <v>2</v>
      </c>
      <c r="F12" s="16">
        <v>2</v>
      </c>
      <c r="G12" s="16">
        <v>2</v>
      </c>
      <c r="H12" s="16">
        <v>2</v>
      </c>
      <c r="I12" s="16">
        <v>1</v>
      </c>
      <c r="J12" s="18"/>
      <c r="K12" s="18"/>
      <c r="L12" s="16">
        <v>2</v>
      </c>
      <c r="M12" s="16">
        <v>1</v>
      </c>
      <c r="N12" s="16">
        <v>1</v>
      </c>
      <c r="O12" s="18"/>
      <c r="P12" s="18"/>
      <c r="Q12" s="18"/>
      <c r="R12" s="18"/>
      <c r="S12" s="18"/>
      <c r="T12" s="18"/>
      <c r="U12" s="18"/>
      <c r="V12">
        <f t="shared" si="1"/>
        <v>11</v>
      </c>
      <c r="W12">
        <f t="shared" si="2"/>
        <v>8</v>
      </c>
      <c r="X12" s="17">
        <f t="shared" si="3"/>
        <v>72.727272727272734</v>
      </c>
    </row>
    <row r="13" spans="1:41" x14ac:dyDescent="0.25">
      <c r="A13" s="8">
        <v>42728</v>
      </c>
      <c r="B13" s="16">
        <v>2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8"/>
      <c r="K13" s="18"/>
      <c r="L13" s="16">
        <v>2</v>
      </c>
      <c r="M13" s="16">
        <v>2</v>
      </c>
      <c r="N13" s="16">
        <v>2</v>
      </c>
      <c r="O13" s="16">
        <v>2</v>
      </c>
      <c r="P13" s="16">
        <v>1</v>
      </c>
      <c r="Q13" s="18"/>
      <c r="R13" s="18"/>
      <c r="S13" s="18"/>
      <c r="T13" s="18"/>
      <c r="U13" s="18"/>
      <c r="V13">
        <f t="shared" si="1"/>
        <v>13</v>
      </c>
      <c r="W13">
        <f t="shared" si="2"/>
        <v>12</v>
      </c>
      <c r="X13" s="17">
        <f t="shared" si="3"/>
        <v>92.307692307692307</v>
      </c>
    </row>
    <row r="14" spans="1:41" x14ac:dyDescent="0.25">
      <c r="A14" s="8">
        <v>42383</v>
      </c>
      <c r="B14" s="16">
        <v>2</v>
      </c>
      <c r="C14" s="16">
        <v>2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1</v>
      </c>
      <c r="K14" s="16">
        <v>2</v>
      </c>
      <c r="L14" s="16">
        <v>2</v>
      </c>
      <c r="M14" s="16">
        <v>2</v>
      </c>
      <c r="N14" s="16">
        <v>1</v>
      </c>
      <c r="O14" s="16">
        <v>1</v>
      </c>
      <c r="P14" s="16">
        <v>2</v>
      </c>
      <c r="Q14" s="18"/>
      <c r="R14" s="18"/>
      <c r="S14" s="18"/>
      <c r="T14" s="18"/>
      <c r="U14" s="18"/>
      <c r="V14">
        <f t="shared" si="1"/>
        <v>15</v>
      </c>
      <c r="W14">
        <f t="shared" si="2"/>
        <v>12</v>
      </c>
      <c r="X14" s="17">
        <f t="shared" si="3"/>
        <v>80</v>
      </c>
    </row>
    <row r="15" spans="1:41" x14ac:dyDescent="0.25">
      <c r="A15" s="8">
        <v>42390</v>
      </c>
      <c r="B15" s="16">
        <v>2</v>
      </c>
      <c r="C15" s="16">
        <v>2</v>
      </c>
      <c r="D15" s="16">
        <v>2</v>
      </c>
      <c r="E15" s="16">
        <v>2</v>
      </c>
      <c r="F15" s="16">
        <v>2</v>
      </c>
      <c r="G15" s="16">
        <v>2</v>
      </c>
      <c r="H15" s="16">
        <v>2</v>
      </c>
      <c r="I15" s="16">
        <v>2</v>
      </c>
      <c r="J15" s="16">
        <v>2</v>
      </c>
      <c r="K15" s="16">
        <v>1</v>
      </c>
      <c r="L15" s="16">
        <v>2</v>
      </c>
      <c r="M15" s="16">
        <v>2</v>
      </c>
      <c r="N15" s="16">
        <v>2</v>
      </c>
      <c r="O15" s="16">
        <v>2</v>
      </c>
      <c r="P15" s="16">
        <v>2</v>
      </c>
      <c r="Q15" s="16">
        <v>2</v>
      </c>
      <c r="R15" s="18"/>
      <c r="S15" s="18"/>
      <c r="T15" s="18"/>
      <c r="U15" s="18"/>
      <c r="V15">
        <f t="shared" si="1"/>
        <v>16</v>
      </c>
      <c r="W15">
        <f t="shared" si="2"/>
        <v>15</v>
      </c>
      <c r="X15" s="17">
        <f t="shared" si="3"/>
        <v>93.75</v>
      </c>
    </row>
    <row r="16" spans="1:41" x14ac:dyDescent="0.25">
      <c r="A16" s="8">
        <v>42397</v>
      </c>
      <c r="B16" s="16">
        <v>2</v>
      </c>
      <c r="C16" s="16">
        <v>2</v>
      </c>
      <c r="D16" s="16">
        <v>2</v>
      </c>
      <c r="E16" s="16">
        <v>2</v>
      </c>
      <c r="F16" s="16">
        <v>2</v>
      </c>
      <c r="G16" s="16">
        <v>2</v>
      </c>
      <c r="H16" s="16">
        <v>2</v>
      </c>
      <c r="I16" s="16">
        <v>2</v>
      </c>
      <c r="J16" s="16">
        <v>2</v>
      </c>
      <c r="K16" s="16">
        <v>2</v>
      </c>
      <c r="L16" s="16">
        <v>2</v>
      </c>
      <c r="M16" s="16">
        <v>2</v>
      </c>
      <c r="N16" s="16">
        <v>2</v>
      </c>
      <c r="O16" s="16">
        <v>2</v>
      </c>
      <c r="P16" s="16">
        <v>2</v>
      </c>
      <c r="Q16" s="16">
        <v>2</v>
      </c>
      <c r="R16" s="16">
        <v>2</v>
      </c>
      <c r="S16" s="16">
        <v>2</v>
      </c>
      <c r="T16" s="16">
        <v>2</v>
      </c>
      <c r="U16" s="18"/>
      <c r="V16">
        <f t="shared" si="1"/>
        <v>19</v>
      </c>
      <c r="W16">
        <f t="shared" si="2"/>
        <v>19</v>
      </c>
      <c r="X16" s="17">
        <f t="shared" si="3"/>
        <v>100</v>
      </c>
    </row>
    <row r="17" spans="1:41" x14ac:dyDescent="0.25">
      <c r="A17" s="22"/>
      <c r="X17" s="17"/>
    </row>
    <row r="18" spans="1:41" x14ac:dyDescent="0.25">
      <c r="A18" s="22"/>
      <c r="X18" s="17"/>
    </row>
    <row r="19" spans="1:41" x14ac:dyDescent="0.25">
      <c r="A19" s="22" t="s">
        <v>5</v>
      </c>
      <c r="B19">
        <f t="shared" ref="B19:U19" si="4">COUNTIF(B3:B18,"&gt;0")</f>
        <v>14</v>
      </c>
      <c r="C19">
        <f t="shared" si="4"/>
        <v>14</v>
      </c>
      <c r="D19">
        <f t="shared" si="4"/>
        <v>14</v>
      </c>
      <c r="E19">
        <f t="shared" si="4"/>
        <v>14</v>
      </c>
      <c r="F19">
        <f t="shared" si="4"/>
        <v>14</v>
      </c>
      <c r="G19">
        <f t="shared" si="4"/>
        <v>12</v>
      </c>
      <c r="H19">
        <f t="shared" si="4"/>
        <v>12</v>
      </c>
      <c r="I19">
        <f t="shared" si="4"/>
        <v>10</v>
      </c>
      <c r="J19">
        <f t="shared" si="4"/>
        <v>4</v>
      </c>
      <c r="K19">
        <f t="shared" si="4"/>
        <v>4</v>
      </c>
      <c r="L19">
        <f t="shared" si="4"/>
        <v>9</v>
      </c>
      <c r="M19">
        <f t="shared" si="4"/>
        <v>7</v>
      </c>
      <c r="N19">
        <f t="shared" si="4"/>
        <v>6</v>
      </c>
      <c r="O19">
        <f t="shared" si="4"/>
        <v>5</v>
      </c>
      <c r="P19">
        <f t="shared" si="4"/>
        <v>5</v>
      </c>
      <c r="Q19">
        <f t="shared" si="4"/>
        <v>3</v>
      </c>
      <c r="R19">
        <f t="shared" si="4"/>
        <v>2</v>
      </c>
      <c r="S19">
        <f t="shared" si="4"/>
        <v>2</v>
      </c>
      <c r="T19">
        <f t="shared" si="4"/>
        <v>2</v>
      </c>
      <c r="U19">
        <f t="shared" si="4"/>
        <v>1</v>
      </c>
      <c r="X19" s="17"/>
    </row>
    <row r="20" spans="1:41" x14ac:dyDescent="0.25">
      <c r="A20" s="22" t="s">
        <v>12</v>
      </c>
      <c r="B20">
        <f t="shared" ref="B20:U20" si="5">COUNTIF(B3:B18,2)</f>
        <v>13</v>
      </c>
      <c r="C20">
        <f t="shared" si="5"/>
        <v>13</v>
      </c>
      <c r="D20">
        <f t="shared" si="5"/>
        <v>12</v>
      </c>
      <c r="E20">
        <f t="shared" si="5"/>
        <v>11</v>
      </c>
      <c r="F20">
        <f t="shared" si="5"/>
        <v>10</v>
      </c>
      <c r="G20">
        <f t="shared" si="5"/>
        <v>10</v>
      </c>
      <c r="H20">
        <f t="shared" si="5"/>
        <v>10</v>
      </c>
      <c r="I20">
        <f t="shared" si="5"/>
        <v>7</v>
      </c>
      <c r="J20">
        <f t="shared" si="5"/>
        <v>2</v>
      </c>
      <c r="K20">
        <f t="shared" si="5"/>
        <v>2</v>
      </c>
      <c r="L20">
        <f t="shared" si="5"/>
        <v>7</v>
      </c>
      <c r="M20">
        <f t="shared" si="5"/>
        <v>4</v>
      </c>
      <c r="N20">
        <f t="shared" si="5"/>
        <v>3</v>
      </c>
      <c r="O20">
        <f t="shared" si="5"/>
        <v>4</v>
      </c>
      <c r="P20">
        <f t="shared" si="5"/>
        <v>3</v>
      </c>
      <c r="Q20">
        <f t="shared" si="5"/>
        <v>2</v>
      </c>
      <c r="R20">
        <f t="shared" si="5"/>
        <v>2</v>
      </c>
      <c r="S20">
        <f t="shared" si="5"/>
        <v>1</v>
      </c>
      <c r="T20">
        <f t="shared" si="5"/>
        <v>1</v>
      </c>
      <c r="U20">
        <f t="shared" si="5"/>
        <v>0</v>
      </c>
      <c r="X20" s="17"/>
    </row>
    <row r="21" spans="1:41" x14ac:dyDescent="0.25">
      <c r="A21" s="23" t="s">
        <v>13</v>
      </c>
      <c r="B21" s="24">
        <f>B20/B19*100</f>
        <v>92.857142857142861</v>
      </c>
      <c r="C21" s="24">
        <f t="shared" ref="C21:U21" si="6">C20/C19*100</f>
        <v>92.857142857142861</v>
      </c>
      <c r="D21" s="24">
        <f t="shared" si="6"/>
        <v>85.714285714285708</v>
      </c>
      <c r="E21" s="24">
        <f t="shared" si="6"/>
        <v>78.571428571428569</v>
      </c>
      <c r="F21" s="24">
        <f t="shared" si="6"/>
        <v>71.428571428571431</v>
      </c>
      <c r="G21" s="24">
        <f t="shared" si="6"/>
        <v>83.333333333333343</v>
      </c>
      <c r="H21" s="24">
        <f t="shared" si="6"/>
        <v>83.333333333333343</v>
      </c>
      <c r="I21" s="24">
        <f t="shared" si="6"/>
        <v>70</v>
      </c>
      <c r="J21" s="24">
        <f t="shared" si="6"/>
        <v>50</v>
      </c>
      <c r="K21" s="24">
        <f t="shared" si="6"/>
        <v>50</v>
      </c>
      <c r="L21" s="24">
        <f t="shared" si="6"/>
        <v>77.777777777777786</v>
      </c>
      <c r="M21" s="24">
        <f t="shared" si="6"/>
        <v>57.142857142857139</v>
      </c>
      <c r="N21" s="24">
        <f t="shared" si="6"/>
        <v>50</v>
      </c>
      <c r="O21" s="24">
        <f t="shared" si="6"/>
        <v>80</v>
      </c>
      <c r="P21" s="24">
        <f t="shared" si="6"/>
        <v>60</v>
      </c>
      <c r="Q21" s="24">
        <f t="shared" si="6"/>
        <v>66.666666666666657</v>
      </c>
      <c r="R21" s="24">
        <f t="shared" si="6"/>
        <v>100</v>
      </c>
      <c r="S21" s="24">
        <f t="shared" si="6"/>
        <v>50</v>
      </c>
      <c r="T21" s="24">
        <f t="shared" si="6"/>
        <v>50</v>
      </c>
      <c r="U21" s="24">
        <f t="shared" si="6"/>
        <v>0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x14ac:dyDescent="0.25">
      <c r="A22" s="22"/>
      <c r="X22" s="17"/>
    </row>
    <row r="23" spans="1:41" x14ac:dyDescent="0.25">
      <c r="A23" s="22"/>
      <c r="X23" s="17"/>
    </row>
  </sheetData>
  <mergeCells count="1">
    <mergeCell ref="A1:AO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zoomScale="70" zoomScaleNormal="70" workbookViewId="0">
      <selection sqref="A1:AS1"/>
    </sheetView>
  </sheetViews>
  <sheetFormatPr defaultRowHeight="15" x14ac:dyDescent="0.25"/>
  <cols>
    <col min="1" max="1" width="12.5703125" customWidth="1"/>
    <col min="2" max="2" width="4.5703125" customWidth="1"/>
    <col min="3" max="5" width="3.85546875" customWidth="1"/>
    <col min="6" max="7" width="3.5703125" customWidth="1"/>
    <col min="8" max="8" width="4" customWidth="1"/>
    <col min="9" max="10" width="3.7109375" customWidth="1"/>
    <col min="11" max="11" width="4" customWidth="1"/>
    <col min="12" max="12" width="4.140625" customWidth="1"/>
    <col min="13" max="13" width="4" customWidth="1"/>
    <col min="14" max="14" width="3.7109375" customWidth="1"/>
    <col min="15" max="15" width="4.42578125" customWidth="1"/>
    <col min="16" max="16" width="3.5703125" customWidth="1"/>
    <col min="17" max="17" width="4" customWidth="1"/>
    <col min="18" max="18" width="3.5703125" customWidth="1"/>
    <col min="19" max="19" width="4" customWidth="1"/>
    <col min="20" max="20" width="3.7109375" customWidth="1"/>
    <col min="21" max="21" width="4.5703125" customWidth="1"/>
  </cols>
  <sheetData>
    <row r="1" spans="1:45" ht="33.75" x14ac:dyDescent="0.5">
      <c r="A1" s="31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x14ac:dyDescent="0.25">
      <c r="A2" s="11" t="s">
        <v>3</v>
      </c>
      <c r="B2" s="12">
        <v>1</v>
      </c>
      <c r="C2" s="12">
        <f>B2+1</f>
        <v>2</v>
      </c>
      <c r="D2" s="12">
        <f t="shared" ref="D2:U2" si="0">C2+1</f>
        <v>3</v>
      </c>
      <c r="E2" s="12">
        <f t="shared" si="0"/>
        <v>4</v>
      </c>
      <c r="F2" s="12">
        <f t="shared" si="0"/>
        <v>5</v>
      </c>
      <c r="G2" s="12">
        <f t="shared" si="0"/>
        <v>6</v>
      </c>
      <c r="H2" s="12">
        <f t="shared" si="0"/>
        <v>7</v>
      </c>
      <c r="I2" s="12">
        <f t="shared" si="0"/>
        <v>8</v>
      </c>
      <c r="J2" s="12">
        <f t="shared" si="0"/>
        <v>9</v>
      </c>
      <c r="K2" s="12">
        <f t="shared" si="0"/>
        <v>10</v>
      </c>
      <c r="L2" s="12">
        <f t="shared" si="0"/>
        <v>11</v>
      </c>
      <c r="M2" s="12">
        <f t="shared" si="0"/>
        <v>12</v>
      </c>
      <c r="N2" s="12">
        <f t="shared" si="0"/>
        <v>13</v>
      </c>
      <c r="O2" s="12">
        <f t="shared" si="0"/>
        <v>14</v>
      </c>
      <c r="P2" s="12">
        <f t="shared" si="0"/>
        <v>15</v>
      </c>
      <c r="Q2" s="12">
        <f t="shared" si="0"/>
        <v>16</v>
      </c>
      <c r="R2" s="12">
        <f t="shared" si="0"/>
        <v>17</v>
      </c>
      <c r="S2" s="12">
        <f t="shared" si="0"/>
        <v>18</v>
      </c>
      <c r="T2" s="12">
        <f t="shared" si="0"/>
        <v>19</v>
      </c>
      <c r="U2" s="12">
        <f t="shared" si="0"/>
        <v>20</v>
      </c>
      <c r="V2" s="13" t="s">
        <v>5</v>
      </c>
      <c r="W2" s="13" t="s">
        <v>6</v>
      </c>
      <c r="X2" s="14" t="s">
        <v>7</v>
      </c>
      <c r="Z2" s="15" t="s">
        <v>8</v>
      </c>
      <c r="AA2" s="15" t="s">
        <v>9</v>
      </c>
    </row>
    <row r="3" spans="1:45" x14ac:dyDescent="0.25">
      <c r="A3" s="8">
        <v>42278</v>
      </c>
      <c r="B3" s="16">
        <v>2</v>
      </c>
      <c r="C3" s="16">
        <v>1</v>
      </c>
      <c r="D3" s="16">
        <v>2</v>
      </c>
      <c r="E3" s="16">
        <v>1</v>
      </c>
      <c r="F3" s="16">
        <v>1</v>
      </c>
      <c r="G3" s="16">
        <v>2</v>
      </c>
      <c r="H3" s="26">
        <v>1</v>
      </c>
      <c r="I3" s="26">
        <v>1</v>
      </c>
      <c r="J3" s="26">
        <v>1</v>
      </c>
      <c r="K3" s="16">
        <v>1</v>
      </c>
      <c r="L3" s="16">
        <v>1</v>
      </c>
      <c r="M3" s="16">
        <v>1</v>
      </c>
      <c r="N3" s="26">
        <v>1</v>
      </c>
      <c r="O3" s="26">
        <v>1</v>
      </c>
      <c r="P3" s="16">
        <v>1</v>
      </c>
      <c r="Q3" s="26"/>
      <c r="R3" s="26"/>
      <c r="S3" s="26"/>
      <c r="T3" s="26"/>
      <c r="U3" s="26"/>
      <c r="V3">
        <f t="shared" ref="V3:V16" si="1">COUNTIF(B3:U3,"&gt;0")</f>
        <v>15</v>
      </c>
      <c r="W3">
        <f t="shared" ref="W3:W16" si="2">COUNTIF(B3:U3,2)</f>
        <v>3</v>
      </c>
      <c r="X3" s="17">
        <f>W3/V3*100</f>
        <v>20</v>
      </c>
      <c r="Z3" s="15">
        <v>1</v>
      </c>
      <c r="AA3" s="15">
        <v>2</v>
      </c>
    </row>
    <row r="4" spans="1:45" x14ac:dyDescent="0.25">
      <c r="A4" s="8">
        <v>42285</v>
      </c>
      <c r="B4" s="16">
        <v>1</v>
      </c>
      <c r="C4" s="16">
        <v>2</v>
      </c>
      <c r="D4" s="16">
        <v>1</v>
      </c>
      <c r="E4" s="16">
        <v>2</v>
      </c>
      <c r="F4" s="16">
        <v>1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>
        <f t="shared" si="1"/>
        <v>5</v>
      </c>
      <c r="W4">
        <f t="shared" si="2"/>
        <v>2</v>
      </c>
      <c r="X4" s="17">
        <f t="shared" ref="X4:X16" si="3">W4/V4*100</f>
        <v>40</v>
      </c>
    </row>
    <row r="5" spans="1:45" x14ac:dyDescent="0.25">
      <c r="A5" s="8">
        <v>42292</v>
      </c>
      <c r="B5" s="16">
        <v>2</v>
      </c>
      <c r="C5" s="16">
        <v>2</v>
      </c>
      <c r="D5" s="16">
        <v>1</v>
      </c>
      <c r="E5" s="16">
        <v>1</v>
      </c>
      <c r="F5" s="16">
        <v>2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>
        <f t="shared" si="1"/>
        <v>5</v>
      </c>
      <c r="W5">
        <f t="shared" si="2"/>
        <v>3</v>
      </c>
      <c r="X5" s="17">
        <f t="shared" si="3"/>
        <v>60</v>
      </c>
      <c r="Z5" s="19" t="s">
        <v>10</v>
      </c>
    </row>
    <row r="6" spans="1:45" x14ac:dyDescent="0.25">
      <c r="A6" s="8">
        <v>42299</v>
      </c>
      <c r="B6" s="16">
        <v>2</v>
      </c>
      <c r="C6" s="16">
        <v>2</v>
      </c>
      <c r="D6" s="16">
        <v>2</v>
      </c>
      <c r="E6" s="16">
        <v>1</v>
      </c>
      <c r="F6" s="16">
        <v>2</v>
      </c>
      <c r="G6" s="26">
        <v>1</v>
      </c>
      <c r="H6" s="16">
        <v>1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>
        <f t="shared" si="1"/>
        <v>7</v>
      </c>
      <c r="W6">
        <f t="shared" si="2"/>
        <v>4</v>
      </c>
      <c r="X6" s="17">
        <f t="shared" si="3"/>
        <v>57.142857142857139</v>
      </c>
      <c r="Z6" s="20"/>
    </row>
    <row r="7" spans="1:45" x14ac:dyDescent="0.25">
      <c r="A7" s="8">
        <v>42313</v>
      </c>
      <c r="B7" s="16">
        <v>2</v>
      </c>
      <c r="C7" s="16">
        <v>1</v>
      </c>
      <c r="D7" s="16">
        <v>2</v>
      </c>
      <c r="E7" s="16">
        <v>2</v>
      </c>
      <c r="F7" s="16">
        <v>1</v>
      </c>
      <c r="G7" s="16">
        <v>2</v>
      </c>
      <c r="H7" s="16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>
        <f t="shared" si="1"/>
        <v>7</v>
      </c>
      <c r="W7">
        <f t="shared" si="2"/>
        <v>4</v>
      </c>
      <c r="X7" s="17">
        <f t="shared" si="3"/>
        <v>57.142857142857139</v>
      </c>
    </row>
    <row r="8" spans="1:45" x14ac:dyDescent="0.25">
      <c r="A8" s="8">
        <v>42320</v>
      </c>
      <c r="B8" s="16">
        <v>1</v>
      </c>
      <c r="C8" s="16">
        <v>2</v>
      </c>
      <c r="D8" s="26">
        <v>1</v>
      </c>
      <c r="E8" s="26">
        <v>1</v>
      </c>
      <c r="F8" s="16">
        <v>2</v>
      </c>
      <c r="G8" s="16">
        <v>2</v>
      </c>
      <c r="H8" s="16">
        <v>1</v>
      </c>
      <c r="I8" s="16">
        <v>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>
        <f t="shared" si="1"/>
        <v>8</v>
      </c>
      <c r="W8">
        <f t="shared" si="2"/>
        <v>4</v>
      </c>
      <c r="X8" s="17">
        <f t="shared" si="3"/>
        <v>50</v>
      </c>
      <c r="Z8" t="s">
        <v>11</v>
      </c>
    </row>
    <row r="9" spans="1:45" x14ac:dyDescent="0.25">
      <c r="A9" s="8">
        <v>42334</v>
      </c>
      <c r="B9" s="16">
        <v>2</v>
      </c>
      <c r="C9" s="16">
        <v>2</v>
      </c>
      <c r="D9" s="16">
        <v>1</v>
      </c>
      <c r="E9" s="16">
        <v>2</v>
      </c>
      <c r="F9" s="16">
        <v>1</v>
      </c>
      <c r="G9" s="16">
        <v>2</v>
      </c>
      <c r="H9" s="16">
        <v>1</v>
      </c>
      <c r="I9" s="16">
        <v>2</v>
      </c>
      <c r="J9" s="18"/>
      <c r="K9" s="18"/>
      <c r="L9" s="16">
        <v>2</v>
      </c>
      <c r="M9" s="18"/>
      <c r="N9" s="18"/>
      <c r="O9" s="18"/>
      <c r="P9" s="18"/>
      <c r="Q9" s="18"/>
      <c r="R9" s="18"/>
      <c r="S9" s="18"/>
      <c r="T9" s="18"/>
      <c r="U9" s="18"/>
      <c r="V9">
        <f t="shared" si="1"/>
        <v>9</v>
      </c>
      <c r="W9">
        <f t="shared" si="2"/>
        <v>6</v>
      </c>
      <c r="X9" s="17">
        <f t="shared" si="3"/>
        <v>66.666666666666657</v>
      </c>
      <c r="Z9" s="21"/>
    </row>
    <row r="10" spans="1:45" x14ac:dyDescent="0.25">
      <c r="A10" s="8">
        <v>42341</v>
      </c>
      <c r="B10" s="16">
        <v>2</v>
      </c>
      <c r="C10" s="16">
        <v>2</v>
      </c>
      <c r="D10" s="16">
        <v>2</v>
      </c>
      <c r="E10" s="16">
        <v>2</v>
      </c>
      <c r="F10" s="16">
        <v>2</v>
      </c>
      <c r="G10" s="25">
        <v>1</v>
      </c>
      <c r="H10" s="27">
        <v>1</v>
      </c>
      <c r="I10" s="16">
        <v>1</v>
      </c>
      <c r="J10" s="18"/>
      <c r="K10" s="18"/>
      <c r="L10" s="16">
        <v>1</v>
      </c>
      <c r="M10" s="18"/>
      <c r="N10" s="18"/>
      <c r="O10" s="18"/>
      <c r="P10" s="18"/>
      <c r="Q10" s="18"/>
      <c r="R10" s="18"/>
      <c r="S10" s="18"/>
      <c r="T10" s="18"/>
      <c r="U10" s="18"/>
      <c r="V10">
        <f t="shared" si="1"/>
        <v>9</v>
      </c>
      <c r="W10">
        <f t="shared" si="2"/>
        <v>5</v>
      </c>
      <c r="X10" s="17">
        <f t="shared" si="3"/>
        <v>55.555555555555557</v>
      </c>
    </row>
    <row r="11" spans="1:45" x14ac:dyDescent="0.25">
      <c r="A11" s="8">
        <v>42348</v>
      </c>
      <c r="B11" s="16">
        <v>2</v>
      </c>
      <c r="C11" s="16">
        <v>2</v>
      </c>
      <c r="D11" s="16">
        <v>2</v>
      </c>
      <c r="E11" s="16">
        <v>2</v>
      </c>
      <c r="F11" s="16">
        <v>2</v>
      </c>
      <c r="G11" s="26">
        <v>1</v>
      </c>
      <c r="H11" s="26">
        <v>1</v>
      </c>
      <c r="I11" s="16">
        <v>2</v>
      </c>
      <c r="J11" s="18"/>
      <c r="K11" s="18"/>
      <c r="L11" s="16">
        <v>1</v>
      </c>
      <c r="M11" s="16">
        <v>1</v>
      </c>
      <c r="N11" s="18"/>
      <c r="O11" s="18"/>
      <c r="P11" s="18"/>
      <c r="Q11" s="18"/>
      <c r="R11" s="18"/>
      <c r="S11" s="18"/>
      <c r="T11" s="18"/>
      <c r="U11" s="18"/>
      <c r="V11">
        <f t="shared" si="1"/>
        <v>10</v>
      </c>
      <c r="W11">
        <f t="shared" si="2"/>
        <v>6</v>
      </c>
      <c r="X11" s="17">
        <f t="shared" si="3"/>
        <v>60</v>
      </c>
    </row>
    <row r="12" spans="1:45" x14ac:dyDescent="0.25">
      <c r="A12" s="8">
        <v>42355</v>
      </c>
      <c r="B12" s="16">
        <v>2</v>
      </c>
      <c r="C12" s="16">
        <v>2</v>
      </c>
      <c r="D12" s="16">
        <v>1</v>
      </c>
      <c r="E12" s="16">
        <v>2</v>
      </c>
      <c r="F12" s="16">
        <v>2</v>
      </c>
      <c r="G12" s="16">
        <v>1</v>
      </c>
      <c r="H12" s="16">
        <v>2</v>
      </c>
      <c r="I12" s="16">
        <v>2</v>
      </c>
      <c r="J12" s="18"/>
      <c r="K12" s="18"/>
      <c r="L12" s="16">
        <v>2</v>
      </c>
      <c r="M12" s="16">
        <v>1</v>
      </c>
      <c r="N12" s="16">
        <v>2</v>
      </c>
      <c r="O12" s="18"/>
      <c r="P12" s="18"/>
      <c r="Q12" s="18"/>
      <c r="R12" s="18"/>
      <c r="S12" s="18"/>
      <c r="T12" s="18"/>
      <c r="U12" s="18"/>
      <c r="V12">
        <f t="shared" si="1"/>
        <v>11</v>
      </c>
      <c r="W12">
        <f t="shared" si="2"/>
        <v>8</v>
      </c>
      <c r="X12" s="17">
        <f t="shared" si="3"/>
        <v>72.727272727272734</v>
      </c>
    </row>
    <row r="13" spans="1:45" x14ac:dyDescent="0.25">
      <c r="A13" s="8">
        <v>42728</v>
      </c>
      <c r="B13" s="16">
        <v>2</v>
      </c>
      <c r="C13" s="16">
        <v>1</v>
      </c>
      <c r="D13" s="16">
        <v>2</v>
      </c>
      <c r="E13" s="16">
        <v>2</v>
      </c>
      <c r="F13" s="16">
        <v>2</v>
      </c>
      <c r="G13" s="16">
        <v>1</v>
      </c>
      <c r="H13" s="16">
        <v>2</v>
      </c>
      <c r="I13" s="16">
        <v>1</v>
      </c>
      <c r="J13" s="18"/>
      <c r="K13" s="18"/>
      <c r="L13" s="16">
        <v>2</v>
      </c>
      <c r="M13" s="16">
        <v>1</v>
      </c>
      <c r="N13" s="16">
        <v>1</v>
      </c>
      <c r="O13" s="16">
        <v>2</v>
      </c>
      <c r="P13" s="16">
        <v>1</v>
      </c>
      <c r="Q13" s="18"/>
      <c r="R13" s="18"/>
      <c r="S13" s="18"/>
      <c r="T13" s="18"/>
      <c r="U13" s="18"/>
      <c r="V13">
        <f t="shared" si="1"/>
        <v>13</v>
      </c>
      <c r="W13">
        <f t="shared" si="2"/>
        <v>7</v>
      </c>
      <c r="X13" s="17">
        <f t="shared" si="3"/>
        <v>53.846153846153847</v>
      </c>
    </row>
    <row r="14" spans="1:45" x14ac:dyDescent="0.25">
      <c r="A14" s="8">
        <v>42383</v>
      </c>
      <c r="B14" s="16">
        <v>1</v>
      </c>
      <c r="C14" s="16">
        <v>2</v>
      </c>
      <c r="D14" s="16">
        <v>2</v>
      </c>
      <c r="E14" s="16">
        <v>1</v>
      </c>
      <c r="F14" s="26">
        <v>1</v>
      </c>
      <c r="G14" s="16">
        <v>2</v>
      </c>
      <c r="H14" s="16">
        <v>2</v>
      </c>
      <c r="I14" s="16">
        <v>1</v>
      </c>
      <c r="J14" s="16">
        <v>2</v>
      </c>
      <c r="K14" s="16">
        <v>1</v>
      </c>
      <c r="L14" s="16">
        <v>1</v>
      </c>
      <c r="M14" s="26">
        <v>1</v>
      </c>
      <c r="N14" s="26">
        <v>1</v>
      </c>
      <c r="O14" s="16">
        <v>1</v>
      </c>
      <c r="P14" s="16">
        <v>1</v>
      </c>
      <c r="Q14" s="18"/>
      <c r="R14" s="18"/>
      <c r="S14" s="18"/>
      <c r="T14" s="18"/>
      <c r="U14" s="18"/>
      <c r="V14">
        <f t="shared" si="1"/>
        <v>15</v>
      </c>
      <c r="W14">
        <f t="shared" si="2"/>
        <v>5</v>
      </c>
      <c r="X14" s="17">
        <f t="shared" si="3"/>
        <v>33.333333333333329</v>
      </c>
    </row>
    <row r="15" spans="1:45" x14ac:dyDescent="0.25">
      <c r="A15" s="8">
        <v>42390</v>
      </c>
      <c r="B15" s="16">
        <v>2</v>
      </c>
      <c r="C15" s="16">
        <v>1</v>
      </c>
      <c r="D15" s="16">
        <v>2</v>
      </c>
      <c r="E15" s="16">
        <v>2</v>
      </c>
      <c r="F15" s="16">
        <v>2</v>
      </c>
      <c r="G15" s="26">
        <v>1</v>
      </c>
      <c r="H15" s="16">
        <v>1</v>
      </c>
      <c r="I15" s="16">
        <v>2</v>
      </c>
      <c r="J15" s="16">
        <v>1</v>
      </c>
      <c r="K15" s="16">
        <v>1</v>
      </c>
      <c r="L15" s="16">
        <v>2</v>
      </c>
      <c r="M15" s="16">
        <v>2</v>
      </c>
      <c r="N15" s="26">
        <v>1</v>
      </c>
      <c r="O15" s="26">
        <v>1</v>
      </c>
      <c r="P15" s="26">
        <v>1</v>
      </c>
      <c r="Q15" s="16">
        <v>1</v>
      </c>
      <c r="R15" s="18"/>
      <c r="S15" s="18"/>
      <c r="T15" s="18"/>
      <c r="U15" s="18"/>
      <c r="V15">
        <f t="shared" si="1"/>
        <v>16</v>
      </c>
      <c r="W15">
        <f t="shared" si="2"/>
        <v>7</v>
      </c>
      <c r="X15" s="17">
        <f t="shared" si="3"/>
        <v>43.75</v>
      </c>
    </row>
    <row r="16" spans="1:45" x14ac:dyDescent="0.25">
      <c r="A16" s="8">
        <v>42397</v>
      </c>
      <c r="B16" s="16">
        <v>2</v>
      </c>
      <c r="C16" s="16">
        <v>2</v>
      </c>
      <c r="D16" s="16">
        <v>1</v>
      </c>
      <c r="E16" s="16">
        <v>2</v>
      </c>
      <c r="F16" s="16">
        <v>2</v>
      </c>
      <c r="G16" s="16">
        <v>1</v>
      </c>
      <c r="H16" s="16">
        <v>2</v>
      </c>
      <c r="I16" s="16">
        <v>2</v>
      </c>
      <c r="J16" s="16">
        <v>2</v>
      </c>
      <c r="K16" s="26">
        <v>1</v>
      </c>
      <c r="L16" s="26">
        <v>1</v>
      </c>
      <c r="M16" s="16">
        <v>1</v>
      </c>
      <c r="N16" s="16">
        <v>1</v>
      </c>
      <c r="O16" s="26">
        <v>1</v>
      </c>
      <c r="P16" s="16">
        <v>2</v>
      </c>
      <c r="Q16" s="16">
        <v>1</v>
      </c>
      <c r="R16" s="26"/>
      <c r="S16" s="26"/>
      <c r="T16" s="26"/>
      <c r="U16" s="18"/>
      <c r="V16">
        <f t="shared" si="1"/>
        <v>16</v>
      </c>
      <c r="W16">
        <f t="shared" si="2"/>
        <v>8</v>
      </c>
      <c r="X16" s="17">
        <f t="shared" si="3"/>
        <v>50</v>
      </c>
    </row>
    <row r="17" spans="1:29" x14ac:dyDescent="0.25">
      <c r="A17" s="22"/>
      <c r="X17" s="17"/>
    </row>
    <row r="18" spans="1:29" x14ac:dyDescent="0.25">
      <c r="A18" s="22"/>
      <c r="X18" s="17"/>
    </row>
    <row r="19" spans="1:29" x14ac:dyDescent="0.25">
      <c r="A19" s="22" t="s">
        <v>5</v>
      </c>
      <c r="B19">
        <f t="shared" ref="B19:U19" si="4">COUNTIF(B3:B18,"&gt;0")</f>
        <v>14</v>
      </c>
      <c r="C19">
        <f t="shared" si="4"/>
        <v>14</v>
      </c>
      <c r="D19">
        <f t="shared" si="4"/>
        <v>14</v>
      </c>
      <c r="E19">
        <f t="shared" si="4"/>
        <v>14</v>
      </c>
      <c r="F19">
        <f t="shared" si="4"/>
        <v>14</v>
      </c>
      <c r="G19">
        <f t="shared" si="4"/>
        <v>12</v>
      </c>
      <c r="H19">
        <f t="shared" si="4"/>
        <v>12</v>
      </c>
      <c r="I19">
        <f t="shared" si="4"/>
        <v>10</v>
      </c>
      <c r="J19">
        <f t="shared" si="4"/>
        <v>4</v>
      </c>
      <c r="K19">
        <f t="shared" si="4"/>
        <v>4</v>
      </c>
      <c r="L19">
        <f t="shared" si="4"/>
        <v>9</v>
      </c>
      <c r="M19">
        <f t="shared" si="4"/>
        <v>7</v>
      </c>
      <c r="N19">
        <f t="shared" si="4"/>
        <v>6</v>
      </c>
      <c r="O19">
        <f t="shared" si="4"/>
        <v>5</v>
      </c>
      <c r="P19">
        <f t="shared" si="4"/>
        <v>5</v>
      </c>
      <c r="Q19">
        <f t="shared" si="4"/>
        <v>2</v>
      </c>
      <c r="R19">
        <f t="shared" si="4"/>
        <v>0</v>
      </c>
      <c r="S19">
        <f t="shared" si="4"/>
        <v>0</v>
      </c>
      <c r="T19">
        <f t="shared" si="4"/>
        <v>0</v>
      </c>
      <c r="U19">
        <f t="shared" si="4"/>
        <v>0</v>
      </c>
      <c r="X19" s="17"/>
    </row>
    <row r="20" spans="1:29" x14ac:dyDescent="0.25">
      <c r="A20" s="22" t="s">
        <v>12</v>
      </c>
      <c r="B20">
        <f t="shared" ref="B20:U20" si="5">COUNTIF(B3:B18,2)</f>
        <v>11</v>
      </c>
      <c r="C20">
        <f t="shared" si="5"/>
        <v>10</v>
      </c>
      <c r="D20">
        <f t="shared" si="5"/>
        <v>8</v>
      </c>
      <c r="E20">
        <f t="shared" si="5"/>
        <v>9</v>
      </c>
      <c r="F20">
        <f t="shared" si="5"/>
        <v>9</v>
      </c>
      <c r="G20">
        <f t="shared" si="5"/>
        <v>5</v>
      </c>
      <c r="H20">
        <f t="shared" si="5"/>
        <v>4</v>
      </c>
      <c r="I20">
        <f t="shared" si="5"/>
        <v>6</v>
      </c>
      <c r="J20">
        <f t="shared" si="5"/>
        <v>2</v>
      </c>
      <c r="K20">
        <f t="shared" si="5"/>
        <v>0</v>
      </c>
      <c r="L20">
        <f t="shared" si="5"/>
        <v>4</v>
      </c>
      <c r="M20">
        <f t="shared" si="5"/>
        <v>1</v>
      </c>
      <c r="N20">
        <f t="shared" si="5"/>
        <v>1</v>
      </c>
      <c r="O20">
        <f t="shared" si="5"/>
        <v>1</v>
      </c>
      <c r="P20">
        <f t="shared" si="5"/>
        <v>1</v>
      </c>
      <c r="Q20">
        <f t="shared" si="5"/>
        <v>0</v>
      </c>
      <c r="R20">
        <f t="shared" si="5"/>
        <v>0</v>
      </c>
      <c r="S20">
        <f t="shared" si="5"/>
        <v>0</v>
      </c>
      <c r="T20">
        <f t="shared" si="5"/>
        <v>0</v>
      </c>
      <c r="U20">
        <f t="shared" si="5"/>
        <v>0</v>
      </c>
      <c r="X20" s="17"/>
    </row>
    <row r="21" spans="1:29" x14ac:dyDescent="0.25">
      <c r="A21" s="23" t="s">
        <v>13</v>
      </c>
      <c r="B21" s="24">
        <f>B20/B19*100</f>
        <v>78.571428571428569</v>
      </c>
      <c r="C21" s="24">
        <f t="shared" ref="C21:U21" si="6">C20/C19*100</f>
        <v>71.428571428571431</v>
      </c>
      <c r="D21" s="24">
        <f t="shared" si="6"/>
        <v>57.142857142857139</v>
      </c>
      <c r="E21" s="24">
        <f t="shared" si="6"/>
        <v>64.285714285714292</v>
      </c>
      <c r="F21" s="24">
        <f t="shared" si="6"/>
        <v>64.285714285714292</v>
      </c>
      <c r="G21" s="24">
        <f t="shared" si="6"/>
        <v>41.666666666666671</v>
      </c>
      <c r="H21" s="24">
        <f t="shared" si="6"/>
        <v>33.333333333333329</v>
      </c>
      <c r="I21" s="24">
        <f t="shared" si="6"/>
        <v>60</v>
      </c>
      <c r="J21" s="24">
        <f t="shared" si="6"/>
        <v>50</v>
      </c>
      <c r="K21" s="24">
        <f t="shared" si="6"/>
        <v>0</v>
      </c>
      <c r="L21" s="24">
        <f t="shared" si="6"/>
        <v>44.444444444444443</v>
      </c>
      <c r="M21" s="24">
        <f t="shared" si="6"/>
        <v>14.285714285714285</v>
      </c>
      <c r="N21" s="24">
        <f t="shared" si="6"/>
        <v>16.666666666666664</v>
      </c>
      <c r="O21" s="24">
        <f t="shared" si="6"/>
        <v>20</v>
      </c>
      <c r="P21" s="24">
        <f t="shared" si="6"/>
        <v>20</v>
      </c>
      <c r="Q21" s="24">
        <f t="shared" si="6"/>
        <v>0</v>
      </c>
      <c r="R21" s="24" t="e">
        <f t="shared" si="6"/>
        <v>#DIV/0!</v>
      </c>
      <c r="S21" s="24" t="e">
        <f t="shared" si="6"/>
        <v>#DIV/0!</v>
      </c>
      <c r="T21" s="24" t="e">
        <f t="shared" si="6"/>
        <v>#DIV/0!</v>
      </c>
      <c r="U21" s="24" t="e">
        <f t="shared" si="6"/>
        <v>#DIV/0!</v>
      </c>
      <c r="V21" s="24"/>
      <c r="W21" s="24"/>
      <c r="X21" s="24"/>
      <c r="Y21" s="24"/>
      <c r="Z21" s="24"/>
      <c r="AA21" s="24"/>
      <c r="AB21" s="24"/>
      <c r="AC21" s="24"/>
    </row>
    <row r="22" spans="1:29" x14ac:dyDescent="0.25">
      <c r="A22" s="22"/>
      <c r="X22" s="17"/>
    </row>
    <row r="23" spans="1:29" x14ac:dyDescent="0.25">
      <c r="A23" s="22"/>
    </row>
    <row r="24" spans="1:29" x14ac:dyDescent="0.25">
      <c r="A24" s="22"/>
    </row>
    <row r="25" spans="1:29" x14ac:dyDescent="0.25">
      <c r="A25" s="22"/>
    </row>
    <row r="26" spans="1:29" x14ac:dyDescent="0.25">
      <c r="A26" s="22"/>
    </row>
  </sheetData>
  <mergeCells count="1">
    <mergeCell ref="A1:AS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Проверяемые элементы содержания</vt:lpstr>
      <vt:lpstr>Сводный лист</vt:lpstr>
      <vt:lpstr>Иван Иванов</vt:lpstr>
      <vt:lpstr>Павел Павлов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2018-03-20T13:37:37Z</dcterms:modified>
</cp:coreProperties>
</file>